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dc.gov\project\NCEH_EHSB_Share\Communications\FOOD\EHS-Net\Food safety culture\"/>
    </mc:Choice>
  </mc:AlternateContent>
  <xr:revisionPtr revIDLastSave="0" documentId="13_ncr:1_{DA288B80-8660-4C4E-AE34-861BA8684F3F}" xr6:coauthVersionLast="47" xr6:coauthVersionMax="47" xr10:uidLastSave="{00000000-0000-0000-0000-000000000000}"/>
  <bookViews>
    <workbookView xWindow="-120" yWindow="-120" windowWidth="29040" windowHeight="15840" xr2:uid="{D9F85165-059F-428F-9CA9-EAFEC206271C}"/>
  </bookViews>
  <sheets>
    <sheet name="Workers Form" sheetId="14" r:id="rId1"/>
    <sheet name="Managers Form" sheetId="11" r:id="rId2"/>
    <sheet name="Managers Form - Tally" sheetId="8" r:id="rId3"/>
    <sheet name="Managers Form - Example" sheetId="13" r:id="rId4"/>
  </sheets>
  <definedNames>
    <definedName name="_Hlk143174455" localSheetId="1">'Managers Form'!$B$1</definedName>
    <definedName name="_Hlk143174455" localSheetId="3">'Managers Form - Example'!$B$1</definedName>
    <definedName name="_Hlk143174455" localSheetId="2">'Managers Form - Tally'!$B$1</definedName>
    <definedName name="_Hlk143174508" localSheetId="1">'Managers Form'!$B$1</definedName>
    <definedName name="_Hlk143174508" localSheetId="3">'Managers Form - Example'!$B$1</definedName>
    <definedName name="_Hlk143174508" localSheetId="2">'Managers Form - Tally'!$B$1</definedName>
    <definedName name="Employee_Survey_Tallying_Table" localSheetId="2">'Managers Form - Tally'!$L$1:$AF$17</definedName>
    <definedName name="Employee_Survey_Tallying_Table_Example" localSheetId="3">'Managers Form - Example'!$L$1:$AF$17</definedName>
    <definedName name="_xlnm.Print_Area" localSheetId="1">'Managers Form'!$A$1:$J$34</definedName>
    <definedName name="_xlnm.Print_Area" localSheetId="3">'Managers Form - Example'!$A$1:$AF$34</definedName>
    <definedName name="_xlnm.Print_Area" localSheetId="2">'Managers Form - Tally'!$A$1:$J$34</definedName>
    <definedName name="_xlnm.Print_Area" localSheetId="0">'Workers Form'!$A$1:$H$22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C23" i="13"/>
  <c r="G27" i="13"/>
  <c r="F27" i="13"/>
  <c r="E27" i="13"/>
  <c r="D27" i="13"/>
  <c r="C27" i="13"/>
  <c r="G26" i="13"/>
  <c r="F26" i="13"/>
  <c r="E26" i="13"/>
  <c r="D26" i="13"/>
  <c r="C26" i="13"/>
  <c r="G25" i="13"/>
  <c r="F25" i="13"/>
  <c r="E25" i="13"/>
  <c r="D25" i="13"/>
  <c r="C25" i="13"/>
  <c r="G24" i="13"/>
  <c r="F24" i="13"/>
  <c r="E24" i="13"/>
  <c r="D24" i="13"/>
  <c r="C24" i="13"/>
  <c r="G23" i="13"/>
  <c r="F23" i="13"/>
  <c r="E23" i="13"/>
  <c r="D23" i="13"/>
  <c r="G22" i="13"/>
  <c r="F22" i="13"/>
  <c r="E22" i="13"/>
  <c r="D22" i="13"/>
  <c r="C22" i="13"/>
  <c r="G20" i="13"/>
  <c r="F20" i="13"/>
  <c r="E20" i="13"/>
  <c r="D20" i="13"/>
  <c r="C20" i="13"/>
  <c r="G19" i="13"/>
  <c r="F19" i="13"/>
  <c r="E19" i="13"/>
  <c r="D19" i="13"/>
  <c r="C19" i="13"/>
  <c r="G18" i="13"/>
  <c r="F18" i="13"/>
  <c r="E18" i="13"/>
  <c r="D18" i="13"/>
  <c r="C18" i="13"/>
  <c r="G16" i="13"/>
  <c r="F16" i="13"/>
  <c r="E16" i="13"/>
  <c r="D16" i="13"/>
  <c r="C16" i="13"/>
  <c r="G15" i="13"/>
  <c r="F15" i="13"/>
  <c r="E15" i="13"/>
  <c r="D15" i="13"/>
  <c r="C15" i="13"/>
  <c r="G14" i="13"/>
  <c r="F14" i="13"/>
  <c r="E14" i="13"/>
  <c r="D14" i="13"/>
  <c r="C14" i="13"/>
  <c r="G12" i="13"/>
  <c r="F12" i="13"/>
  <c r="E12" i="13"/>
  <c r="D12" i="13"/>
  <c r="C12" i="13"/>
  <c r="G11" i="13"/>
  <c r="F11" i="13"/>
  <c r="E11" i="13"/>
  <c r="D11" i="13"/>
  <c r="C11" i="13"/>
  <c r="G10" i="13"/>
  <c r="F10" i="13"/>
  <c r="E10" i="13"/>
  <c r="D10" i="13"/>
  <c r="C10" i="13"/>
  <c r="G9" i="13"/>
  <c r="F9" i="13"/>
  <c r="E9" i="13"/>
  <c r="D9" i="13"/>
  <c r="C9" i="13"/>
  <c r="G27" i="8"/>
  <c r="G26" i="8"/>
  <c r="G25" i="8"/>
  <c r="G24" i="8"/>
  <c r="G23" i="8"/>
  <c r="G22" i="8"/>
  <c r="F27" i="8"/>
  <c r="F26" i="8"/>
  <c r="F25" i="8"/>
  <c r="F24" i="8"/>
  <c r="F23" i="8"/>
  <c r="F22" i="8"/>
  <c r="E27" i="8"/>
  <c r="E26" i="8"/>
  <c r="E25" i="8"/>
  <c r="E24" i="8"/>
  <c r="E23" i="8"/>
  <c r="E22" i="8"/>
  <c r="D27" i="8"/>
  <c r="D26" i="8"/>
  <c r="D25" i="8"/>
  <c r="D24" i="8"/>
  <c r="D23" i="8"/>
  <c r="D22" i="8"/>
  <c r="G20" i="8"/>
  <c r="G19" i="8"/>
  <c r="G18" i="8"/>
  <c r="F20" i="8"/>
  <c r="F19" i="8"/>
  <c r="F18" i="8"/>
  <c r="E20" i="8"/>
  <c r="E19" i="8"/>
  <c r="E18" i="8"/>
  <c r="D20" i="8"/>
  <c r="D19" i="8"/>
  <c r="D18" i="8"/>
  <c r="G16" i="8"/>
  <c r="G15" i="8"/>
  <c r="G14" i="8"/>
  <c r="F16" i="8"/>
  <c r="F15" i="8"/>
  <c r="F14" i="8"/>
  <c r="E16" i="8"/>
  <c r="E15" i="8"/>
  <c r="E14" i="8"/>
  <c r="D16" i="8"/>
  <c r="D15" i="8"/>
  <c r="D14" i="8"/>
  <c r="G12" i="8"/>
  <c r="G11" i="8"/>
  <c r="G10" i="8"/>
  <c r="G9" i="8"/>
  <c r="F12" i="8"/>
  <c r="F11" i="8"/>
  <c r="F10" i="8"/>
  <c r="F9" i="8"/>
  <c r="E12" i="8"/>
  <c r="E11" i="8"/>
  <c r="E10" i="8"/>
  <c r="E9" i="8"/>
  <c r="D12" i="8"/>
  <c r="D11" i="8"/>
  <c r="D10" i="8"/>
  <c r="D9" i="8"/>
  <c r="C27" i="8"/>
  <c r="C26" i="8"/>
  <c r="C25" i="8"/>
  <c r="C24" i="8"/>
  <c r="C22" i="8"/>
  <c r="C20" i="8"/>
  <c r="C19" i="8"/>
  <c r="C18" i="8"/>
  <c r="C16" i="8"/>
  <c r="C15" i="8"/>
  <c r="C14" i="8"/>
  <c r="C12" i="8"/>
  <c r="C10" i="8"/>
  <c r="C11" i="8"/>
  <c r="C9" i="8"/>
  <c r="H20" i="13" l="1"/>
  <c r="I20" i="13" s="1"/>
  <c r="H14" i="13"/>
  <c r="I14" i="13" s="1"/>
  <c r="H19" i="13"/>
  <c r="I19" i="13" s="1"/>
  <c r="H10" i="13"/>
  <c r="I10" i="13" s="1"/>
  <c r="H9" i="13"/>
  <c r="I9" i="13" s="1"/>
  <c r="H16" i="13"/>
  <c r="I16" i="13" s="1"/>
  <c r="H12" i="13"/>
  <c r="I12" i="13" s="1"/>
  <c r="H23" i="13"/>
  <c r="I23" i="13" s="1"/>
  <c r="H25" i="13"/>
  <c r="I25" i="13" s="1"/>
  <c r="H18" i="13"/>
  <c r="I18" i="13" s="1"/>
  <c r="H11" i="13"/>
  <c r="I11" i="13" s="1"/>
  <c r="H22" i="13"/>
  <c r="I22" i="13" s="1"/>
  <c r="H24" i="13"/>
  <c r="I24" i="13" s="1"/>
  <c r="H15" i="13"/>
  <c r="I15" i="13" s="1"/>
  <c r="H26" i="13"/>
  <c r="I26" i="13" s="1"/>
  <c r="H27" i="13"/>
  <c r="I27" i="13" s="1"/>
  <c r="H27" i="11"/>
  <c r="I27" i="11" s="1"/>
  <c r="H26" i="11"/>
  <c r="I26" i="11" s="1"/>
  <c r="H25" i="11"/>
  <c r="I25" i="11" s="1"/>
  <c r="H24" i="11"/>
  <c r="I24" i="11" s="1"/>
  <c r="H23" i="11"/>
  <c r="I23" i="11" s="1"/>
  <c r="H22" i="11"/>
  <c r="I22" i="11" s="1"/>
  <c r="H20" i="11"/>
  <c r="I20" i="11" s="1"/>
  <c r="H19" i="11"/>
  <c r="I19" i="11" s="1"/>
  <c r="H18" i="11"/>
  <c r="I18" i="11" s="1"/>
  <c r="H16" i="11"/>
  <c r="I16" i="11" s="1"/>
  <c r="H15" i="11"/>
  <c r="I15" i="11" s="1"/>
  <c r="H14" i="11"/>
  <c r="I14" i="11" s="1"/>
  <c r="C30" i="11" s="1"/>
  <c r="H12" i="11"/>
  <c r="I12" i="11" s="1"/>
  <c r="H11" i="11"/>
  <c r="I11" i="11" s="1"/>
  <c r="H10" i="11"/>
  <c r="I10" i="11" s="1"/>
  <c r="H9" i="11"/>
  <c r="I9" i="11" s="1"/>
  <c r="C29" i="11" s="1"/>
  <c r="H15" i="8"/>
  <c r="I15" i="8" s="1"/>
  <c r="H25" i="8"/>
  <c r="I25" i="8" s="1"/>
  <c r="C31" i="11" l="1"/>
  <c r="C32" i="11"/>
  <c r="C31" i="13"/>
  <c r="C30" i="13"/>
  <c r="C29" i="13"/>
  <c r="C32" i="13"/>
  <c r="H16" i="8"/>
  <c r="I16" i="8" s="1"/>
  <c r="H26" i="8"/>
  <c r="I26" i="8" s="1"/>
  <c r="H23" i="8"/>
  <c r="I23" i="8" s="1"/>
  <c r="H27" i="8"/>
  <c r="I27" i="8" s="1"/>
  <c r="H24" i="8"/>
  <c r="I24" i="8" s="1"/>
  <c r="H20" i="8"/>
  <c r="I20" i="8" s="1"/>
  <c r="H19" i="8"/>
  <c r="I19" i="8" s="1"/>
  <c r="H11" i="8"/>
  <c r="I11" i="8" s="1"/>
  <c r="H22" i="8"/>
  <c r="I22" i="8" s="1"/>
  <c r="H18" i="8"/>
  <c r="I18" i="8" s="1"/>
  <c r="H14" i="8"/>
  <c r="I14" i="8" s="1"/>
  <c r="H12" i="8"/>
  <c r="I12" i="8" s="1"/>
  <c r="H10" i="8"/>
  <c r="I10" i="8" s="1"/>
  <c r="H9" i="8"/>
  <c r="I9" i="8" s="1"/>
  <c r="C30" i="8" l="1"/>
  <c r="C33" i="11"/>
  <c r="C33" i="13"/>
  <c r="C29" i="8"/>
  <c r="C32" i="8"/>
  <c r="C31" i="8"/>
  <c r="C33" i="8" l="1"/>
</calcChain>
</file>

<file path=xl/sharedStrings.xml><?xml version="1.0" encoding="utf-8"?>
<sst xmlns="http://schemas.openxmlformats.org/spreadsheetml/2006/main" count="344" uniqueCount="103">
  <si>
    <t>Food Safety Culture Assessment Form for Restaurant Workers</t>
  </si>
  <si>
    <t xml:space="preserve"> We want to know what you think about food safety practices in our restaurant. </t>
  </si>
  <si>
    <t xml:space="preserve"> Please check the column that best reflects your experiences in this restaurant. This is anonymous, so do not put your name on it.</t>
  </si>
  <si>
    <t xml:space="preserve"> Please return this form to: </t>
  </si>
  <si>
    <t xml:space="preserve"> In this restaurant…</t>
  </si>
  <si>
    <t>Strongly
Disagree</t>
  </si>
  <si>
    <t>Disagree</t>
  </si>
  <si>
    <t>Neither Agree Nor Disagree</t>
  </si>
  <si>
    <t>Agree</t>
  </si>
  <si>
    <t>Strongly
Agree</t>
  </si>
  <si>
    <t xml:space="preserve"> 1. Employees follow food safety rules, even when no one is looking.</t>
  </si>
  <si>
    <t xml:space="preserve"> 2. Employees encourage each other to follow food safety rules.</t>
  </si>
  <si>
    <t xml:space="preserve"> 3. Employees take responsibility for food safety in their areas.</t>
  </si>
  <si>
    <t xml:space="preserve"> 4. Employees wash their hands when they are supposed to.</t>
  </si>
  <si>
    <t xml:space="preserve"> 5. There are enough gloves or utensils to use to avoid touching the food with my bare hands.</t>
  </si>
  <si>
    <t xml:space="preserve"> 6. Sinks are nearby and are easy to get to for handwashing.</t>
  </si>
  <si>
    <t xml:space="preserve"> 7. Sinks for handwashing have hot water, soap, and paper towels or another way to dry my hands.</t>
  </si>
  <si>
    <t xml:space="preserve"> 8. When the restaurant is busy, managers prioritize serving food over following food safety rules.</t>
  </si>
  <si>
    <t xml:space="preserve"> 9. Employees have to cut corners because there is too much work to do.</t>
  </si>
  <si>
    <t xml:space="preserve"> 10. Managers ignore when employees are not following food safety rules.</t>
  </si>
  <si>
    <t xml:space="preserve"> 11. The restaurant provides sufficient food safety training for me to do my job.</t>
  </si>
  <si>
    <t xml:space="preserve"> 12. Managers get feedback from employees to improve food safety.</t>
  </si>
  <si>
    <t xml:space="preserve"> 13. Food safety is stressed with signs, posters, or in shift meetings.</t>
  </si>
  <si>
    <t xml:space="preserve"> 14. Employees are positively recognized for following food safety rules.</t>
  </si>
  <si>
    <t xml:space="preserve"> 15. My manager explains what is expected of me.</t>
  </si>
  <si>
    <t xml:space="preserve"> 16. Employees know the restaurant’s food safety expectations.</t>
  </si>
  <si>
    <t>Food Safety Culture Assessment Score Sheet for Restaurant Managers</t>
  </si>
  <si>
    <t xml:space="preserve">Use this tool to assess your restaurant’s food safety culture by exploring your worker’s beliefs about food safety. You can use the results to track progress over time and </t>
  </si>
  <si>
    <t>see what practices are strengthening or weakening your restaurant’s food safety culture.</t>
  </si>
  <si>
    <t>Enter the total number of workers who completed the assessment form:</t>
  </si>
  <si>
    <t xml:space="preserve">Date:  </t>
  </si>
  <si>
    <t>Enter the number of responses for each category in the table below. Total Points, Average Points, and Average Score are calculated automatically.</t>
  </si>
  <si>
    <t>In this restaurant…</t>
  </si>
  <si>
    <t>Total
Points</t>
  </si>
  <si>
    <t>Average
Points</t>
  </si>
  <si>
    <t>Employee Commitment</t>
  </si>
  <si>
    <t>1. Employees follow food safety rules, even when no one is looking.</t>
  </si>
  <si>
    <t>2. Employees encourage each other to follow food safety rules.</t>
  </si>
  <si>
    <t>3. Employees take responsibility for food safety in their areas.</t>
  </si>
  <si>
    <t>4. Employees wash their hands when they are supposed to.</t>
  </si>
  <si>
    <t>Resources</t>
  </si>
  <si>
    <t>5. There are enough gloves or utensils to use to avoid touching the food with my bare hands.</t>
  </si>
  <si>
    <t>6. Sinks are nearby and are easy to get to for handwashing.</t>
  </si>
  <si>
    <t>7. Sinks for handwashing have hot water, soap, and paper towels or another way to dry my hands.</t>
  </si>
  <si>
    <t>Management Commitment</t>
  </si>
  <si>
    <t>8. When the restaurant is busy, managers prioritize serving food over following food safety rules.</t>
  </si>
  <si>
    <t>9. Employees have to cut corners because there is too much work to do.</t>
  </si>
  <si>
    <t>10. Managers ignore when employees are not following food safety rules.</t>
  </si>
  <si>
    <t>Leadership</t>
  </si>
  <si>
    <t>11. The restaurant provides sufficient food safety training for me to do my job.</t>
  </si>
  <si>
    <t>12. Managers get feedback from employees to improve food safety.</t>
  </si>
  <si>
    <t>13. Food safety is stressed with signs, posters, or in shift meetings.</t>
  </si>
  <si>
    <t>14. Employees are positively recognized for following food safety rules.</t>
  </si>
  <si>
    <t>15. My manager explains what is expected of me.</t>
  </si>
  <si>
    <t>16. Employees know the restaurant’s food safety expectations.</t>
  </si>
  <si>
    <t>Scoring Elements</t>
  </si>
  <si>
    <t>Average Score
Out of 5</t>
  </si>
  <si>
    <t>Notes</t>
  </si>
  <si>
    <t>Employee commitment</t>
  </si>
  <si>
    <t>Management commitment</t>
  </si>
  <si>
    <t>Overall Average Score</t>
  </si>
  <si>
    <t>Worker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</si>
  <si>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</si>
  <si>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</si>
  <si>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</si>
  <si>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</si>
  <si>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</si>
  <si>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</si>
  <si>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</si>
  <si>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</si>
  <si>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</si>
  <si>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</si>
  <si>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</si>
  <si>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</si>
  <si>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</si>
  <si>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</si>
  <si>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</si>
  <si>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</si>
  <si>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</si>
  <si>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</si>
  <si>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</si>
  <si>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</si>
  <si>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Question 1</t>
  </si>
  <si>
    <t>Question 2</t>
  </si>
  <si>
    <t>Question 3</t>
  </si>
  <si>
    <t xml:space="preserve">Enter the responses for each worker in the adjacent table. This form will be updated automatically. </t>
  </si>
  <si>
    <t>Question 4</t>
  </si>
  <si>
    <t>Question 5</t>
  </si>
  <si>
    <t>Question 6</t>
  </si>
  <si>
    <t>Question 7</t>
  </si>
  <si>
    <t>Question 8</t>
  </si>
  <si>
    <t>Question 9</t>
  </si>
  <si>
    <t>Question 10</t>
  </si>
  <si>
    <t>Question 11</t>
  </si>
  <si>
    <t>Question 12</t>
  </si>
  <si>
    <t>Question 13</t>
  </si>
  <si>
    <t>Question 14</t>
  </si>
  <si>
    <t>Question 15</t>
  </si>
  <si>
    <t>Question 16</t>
  </si>
  <si>
    <t>Strongly Agree</t>
  </si>
  <si>
    <t xml:space="preserve">Enter the responses for each worker in the adjacent table. This form will be generated automatically. </t>
  </si>
  <si>
    <t>Strongly Disagree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</si>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</sst>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</font>
    <font>
      <sz val="13"/>
      <color theme="1"/>
      <name val="Calibri"/>
      <family val="2"/>
      <scheme val="minor"/>
    </font>
    <font>
      <sz val="11"/>
      <name val="Calibri"/>
      <family val="2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0" fillId="2" borderId="0" xfId="0" applyFill="1"/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9" fillId="2" borderId="3" xfId="0" applyFont="1" applyFill="1" applyBorder="1" applyAlignment="1">
      <alignment horizontal="centerContinuous"/>
    </xf>
    <xf numFmtId="0" fontId="9" fillId="0" borderId="0" xfId="0" applyFont="1"/>
    <xf numFmtId="0" fontId="11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0" fontId="11" fillId="2" borderId="4" xfId="0" applyFont="1" applyFill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11" fillId="2" borderId="5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horizontal="right" vertical="center"/>
    </xf>
    <xf numFmtId="0" fontId="11" fillId="0" borderId="1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/>
    </xf>
    <xf numFmtId="0" fontId="2" fillId="2" borderId="10" xfId="0" applyFont="1" applyFill="1" applyBorder="1" applyAlignment="1">
      <alignment horizontal="centerContinuous" vertical="center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3" xfId="0" applyFont="1" applyBorder="1" applyAlignment="1">
      <alignment vertical="center"/>
    </xf>
    <xf numFmtId="0" fontId="11" fillId="0" borderId="11" xfId="0" applyFont="1" applyBorder="1" applyAlignment="1">
      <alignment horizontal="center"/>
    </xf>
    <xf numFmtId="0" fontId="3" fillId="2" borderId="13" xfId="0" applyFont="1" applyFill="1" applyBorder="1" applyAlignment="1">
      <alignment vertical="center"/>
    </xf>
    <xf numFmtId="0" fontId="0" fillId="2" borderId="11" xfId="0" applyFill="1" applyBorder="1" applyAlignment="1">
      <alignment horizont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2" fillId="2" borderId="1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Continuous"/>
    </xf>
    <xf numFmtId="0" fontId="2" fillId="0" borderId="20" xfId="0" applyFont="1" applyBorder="1" applyAlignment="1" applyProtection="1">
      <alignment horizontal="center" wrapText="1"/>
      <protection locked="0"/>
    </xf>
    <xf numFmtId="0" fontId="2" fillId="0" borderId="1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wrapText="1"/>
      <protection locked="0"/>
    </xf>
    <xf numFmtId="0" fontId="0" fillId="0" borderId="20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10" fillId="2" borderId="21" xfId="0" applyFont="1" applyFill="1" applyBorder="1" applyAlignment="1">
      <alignment horizontal="centerContinuous" vertical="center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164" fontId="12" fillId="2" borderId="9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9" xfId="0" applyFont="1" applyBorder="1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Continuous" vertical="center"/>
    </xf>
    <xf numFmtId="0" fontId="5" fillId="2" borderId="2" xfId="0" applyFont="1" applyFill="1" applyBorder="1" applyAlignment="1" applyProtection="1">
      <alignment horizontal="centerContinuous" vertical="center"/>
    </xf>
    <xf numFmtId="0" fontId="0" fillId="2" borderId="2" xfId="0" applyFill="1" applyBorder="1" applyAlignment="1" applyProtection="1">
      <alignment horizontal="centerContinuous" vertical="center"/>
    </xf>
    <xf numFmtId="0" fontId="0" fillId="2" borderId="2" xfId="0" applyFill="1" applyBorder="1" applyAlignment="1" applyProtection="1">
      <alignment horizontal="centerContinuous"/>
    </xf>
    <xf numFmtId="0" fontId="0" fillId="2" borderId="3" xfId="0" applyFill="1" applyBorder="1" applyAlignment="1" applyProtection="1">
      <alignment horizontal="centerContinuous"/>
    </xf>
    <xf numFmtId="0" fontId="0" fillId="2" borderId="4" xfId="0" applyFill="1" applyBorder="1" applyProtection="1"/>
    <xf numFmtId="0" fontId="11" fillId="0" borderId="14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wrapText="1"/>
    </xf>
    <xf numFmtId="0" fontId="11" fillId="0" borderId="16" xfId="0" applyFont="1" applyBorder="1" applyAlignment="1" applyProtection="1">
      <alignment wrapText="1"/>
    </xf>
    <xf numFmtId="0" fontId="0" fillId="2" borderId="5" xfId="0" applyFill="1" applyBorder="1" applyProtection="1"/>
    <xf numFmtId="0" fontId="0" fillId="2" borderId="4" xfId="0" applyFill="1" applyBorder="1" applyAlignment="1" applyProtection="1">
      <alignment vertical="center"/>
    </xf>
    <xf numFmtId="0" fontId="11" fillId="0" borderId="17" xfId="0" applyFont="1" applyBorder="1" applyAlignment="1" applyProtection="1">
      <alignment vertical="center"/>
    </xf>
    <xf numFmtId="0" fontId="11" fillId="0" borderId="12" xfId="0" applyFont="1" applyBorder="1" applyAlignment="1" applyProtection="1">
      <alignment vertical="center" wrapText="1"/>
    </xf>
    <xf numFmtId="0" fontId="11" fillId="0" borderId="18" xfId="0" applyFont="1" applyBorder="1" applyAlignment="1" applyProtection="1">
      <alignment vertical="center" wrapText="1"/>
    </xf>
    <xf numFmtId="0" fontId="0" fillId="2" borderId="5" xfId="0" applyFill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11" fillId="0" borderId="11" xfId="0" applyFont="1" applyBorder="1" applyAlignment="1" applyProtection="1">
      <alignment horizontal="right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2" fillId="2" borderId="19" xfId="0" applyFont="1" applyFill="1" applyBorder="1" applyAlignment="1" applyProtection="1">
      <alignment horizontal="left" vertical="center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Continuous" vertical="center"/>
    </xf>
    <xf numFmtId="0" fontId="2" fillId="2" borderId="10" xfId="0" applyFont="1" applyFill="1" applyBorder="1" applyAlignment="1" applyProtection="1">
      <alignment horizontal="centerContinuous"/>
    </xf>
    <xf numFmtId="0" fontId="2" fillId="2" borderId="10" xfId="0" applyFont="1" applyFill="1" applyBorder="1" applyAlignment="1" applyProtection="1">
      <alignment horizontal="centerContinuous" vertical="center"/>
    </xf>
    <xf numFmtId="0" fontId="2" fillId="2" borderId="11" xfId="0" applyFont="1" applyFill="1" applyBorder="1" applyAlignment="1" applyProtection="1">
      <alignment horizontal="centerContinuous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Protection="1"/>
    <xf numFmtId="0" fontId="12" fillId="0" borderId="9" xfId="0" applyFont="1" applyBorder="1" applyProtection="1"/>
    <xf numFmtId="164" fontId="12" fillId="2" borderId="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wrapText="1"/>
    </xf>
    <xf numFmtId="0" fontId="0" fillId="0" borderId="12" xfId="0" applyBorder="1" applyAlignment="1" applyProtection="1">
      <alignment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wrapText="1"/>
    </xf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7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/>
    </xf>
    <xf numFmtId="0" fontId="0" fillId="2" borderId="8" xfId="0" applyFill="1" applyBorder="1" applyProtection="1"/>
    <xf numFmtId="0" fontId="0" fillId="0" borderId="0" xfId="0" applyAlignment="1" applyProtection="1">
      <alignment horizontal="center"/>
    </xf>
    <xf numFmtId="0" fontId="11" fillId="0" borderId="9" xfId="0" applyFont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164" fontId="8" fillId="2" borderId="9" xfId="0" applyNumberFormat="1" applyFont="1" applyFill="1" applyBorder="1" applyAlignment="1">
      <alignment horizontal="center" vertical="center"/>
    </xf>
    <xf numFmtId="164" fontId="12" fillId="2" borderId="20" xfId="0" applyNumberFormat="1" applyFont="1" applyFill="1" applyBorder="1" applyAlignment="1">
      <alignment horizontal="center"/>
    </xf>
    <xf numFmtId="164" fontId="12" fillId="2" borderId="20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164" fontId="8" fillId="2" borderId="9" xfId="0" applyNumberFormat="1" applyFont="1" applyFill="1" applyBorder="1" applyAlignment="1" applyProtection="1">
      <alignment horizontal="center" vertical="center"/>
    </xf>
    <xf numFmtId="164" fontId="8" fillId="2" borderId="20" xfId="0" applyNumberFormat="1" applyFont="1" applyFill="1" applyBorder="1" applyAlignment="1" applyProtection="1">
      <alignment horizontal="center"/>
    </xf>
    <xf numFmtId="164" fontId="8" fillId="2" borderId="20" xfId="0" applyNumberFormat="1" applyFont="1" applyFill="1" applyBorder="1" applyAlignment="1" applyProtection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0" fillId="0" borderId="15" xfId="0" applyBorder="1"/>
    <xf numFmtId="0" fontId="14" fillId="2" borderId="1" xfId="0" applyFont="1" applyFill="1" applyBorder="1" applyAlignment="1">
      <alignment horizontal="centerContinuous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2" borderId="0" xfId="0" applyFill="1" applyAlignment="1">
      <alignment horizontal="centerContinuous"/>
    </xf>
    <xf numFmtId="0" fontId="15" fillId="2" borderId="0" xfId="0" applyFont="1" applyFill="1" applyAlignment="1">
      <alignment horizontal="centerContinuous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0" fillId="0" borderId="16" xfId="0" applyBorder="1"/>
    <xf numFmtId="0" fontId="0" fillId="0" borderId="20" xfId="0" applyBorder="1"/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/>
    </xf>
    <xf numFmtId="0" fontId="16" fillId="0" borderId="9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top" wrapText="1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0" fontId="13" fillId="2" borderId="14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14" fontId="11" fillId="0" borderId="10" xfId="0" applyNumberFormat="1" applyFont="1" applyFill="1" applyBorder="1" applyAlignment="1" applyProtection="1">
      <alignment horizontal="center" vertical="center"/>
      <protection locked="0"/>
    </xf>
    <xf numFmtId="14" fontId="11" fillId="0" borderId="11" xfId="0" applyNumberFormat="1" applyFont="1" applyFill="1" applyBorder="1" applyAlignment="1" applyProtection="1">
      <alignment horizontal="center"/>
      <protection locked="0"/>
    </xf>
    <xf numFmtId="14" fontId="11" fillId="0" borderId="10" xfId="0" applyNumberFormat="1" applyFont="1" applyFill="1" applyBorder="1" applyAlignment="1" applyProtection="1">
      <alignment horizontal="center" vertical="center"/>
    </xf>
    <xf numFmtId="14" fontId="11" fillId="0" borderId="1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C8626-5A13-4D99-8E9B-750253B8F6A0}">
  <sheetPr>
    <pageSetUpPr fitToPage="1"/>
  </sheetPr>
  <dimension ref="A1:H22"/>
  <sheetViews>
    <sheetView showGridLines="0" tabSelected="1" zoomScaleNormal="100" workbookViewId="0">
      <selection activeCell="B1" sqref="B1"/>
    </sheetView>
  </sheetViews>
  <sheetFormatPr defaultRowHeight="15" x14ac:dyDescent="0.25"/>
  <cols>
    <col min="1" max="1" width="1" customWidth="1"/>
    <col min="2" max="2" width="71" customWidth="1"/>
    <col min="3" max="4" width="8.7109375" bestFit="1" customWidth="1"/>
    <col min="5" max="5" width="10" bestFit="1" customWidth="1"/>
    <col min="6" max="7" width="8.7109375" customWidth="1"/>
    <col min="8" max="8" width="1" customWidth="1"/>
  </cols>
  <sheetData>
    <row r="1" spans="1:8" ht="32.25" customHeight="1" x14ac:dyDescent="0.25">
      <c r="A1" s="164" t="s">
        <v>0</v>
      </c>
      <c r="B1" s="171"/>
      <c r="C1" s="172"/>
      <c r="D1" s="172"/>
      <c r="E1" s="172"/>
      <c r="F1" s="172"/>
      <c r="G1" s="172" t="s">
        <v>102</v>
      </c>
      <c r="H1" s="163"/>
    </row>
    <row r="2" spans="1:8" x14ac:dyDescent="0.25">
      <c r="A2" s="17"/>
      <c r="B2" s="174" t="s">
        <v>1</v>
      </c>
      <c r="C2" s="159"/>
      <c r="D2" s="159"/>
      <c r="E2" s="159"/>
      <c r="F2" s="159"/>
      <c r="G2" s="167"/>
      <c r="H2" s="17"/>
    </row>
    <row r="3" spans="1:8" x14ac:dyDescent="0.25">
      <c r="A3" s="17"/>
      <c r="B3" s="175" t="s">
        <v>2</v>
      </c>
      <c r="C3" s="1"/>
      <c r="D3" s="1"/>
      <c r="E3" s="1"/>
      <c r="F3" s="1"/>
      <c r="G3" s="168"/>
      <c r="H3" s="17"/>
    </row>
    <row r="4" spans="1:8" s="79" customFormat="1" ht="20.25" customHeight="1" x14ac:dyDescent="0.25">
      <c r="A4" s="78"/>
      <c r="B4" s="176" t="s">
        <v>3</v>
      </c>
      <c r="C4" s="177"/>
      <c r="D4" s="177"/>
      <c r="E4" s="177"/>
      <c r="F4" s="177"/>
      <c r="G4" s="178"/>
      <c r="H4" s="78"/>
    </row>
    <row r="5" spans="1:8" ht="45" x14ac:dyDescent="0.25">
      <c r="A5" s="17"/>
      <c r="B5" s="173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7"/>
    </row>
    <row r="6" spans="1:8" ht="23.25" customHeight="1" x14ac:dyDescent="0.25">
      <c r="A6" s="17"/>
      <c r="B6" s="161" t="s">
        <v>10</v>
      </c>
      <c r="C6" s="162"/>
      <c r="D6" s="162"/>
      <c r="E6" s="162"/>
      <c r="F6" s="162"/>
      <c r="G6" s="162"/>
      <c r="H6" s="17"/>
    </row>
    <row r="7" spans="1:8" ht="23.25" customHeight="1" x14ac:dyDescent="0.25">
      <c r="A7" s="17"/>
      <c r="B7" s="161" t="s">
        <v>11</v>
      </c>
      <c r="C7" s="16"/>
      <c r="D7" s="16"/>
      <c r="E7" s="16"/>
      <c r="F7" s="16"/>
      <c r="G7" s="16"/>
      <c r="H7" s="17"/>
    </row>
    <row r="8" spans="1:8" ht="23.25" customHeight="1" x14ac:dyDescent="0.25">
      <c r="A8" s="17"/>
      <c r="B8" s="161" t="s">
        <v>12</v>
      </c>
      <c r="C8" s="16"/>
      <c r="D8" s="16"/>
      <c r="E8" s="16"/>
      <c r="F8" s="16"/>
      <c r="G8" s="16"/>
      <c r="H8" s="17"/>
    </row>
    <row r="9" spans="1:8" ht="23.25" customHeight="1" x14ac:dyDescent="0.25">
      <c r="A9" s="17"/>
      <c r="B9" s="161" t="s">
        <v>13</v>
      </c>
      <c r="C9" s="16"/>
      <c r="D9" s="16"/>
      <c r="E9" s="16"/>
      <c r="F9" s="16"/>
      <c r="G9" s="16"/>
      <c r="H9" s="17"/>
    </row>
    <row r="10" spans="1:8" ht="30" x14ac:dyDescent="0.25">
      <c r="A10" s="17"/>
      <c r="B10" s="161" t="s">
        <v>14</v>
      </c>
      <c r="C10" s="16"/>
      <c r="D10" s="16"/>
      <c r="E10" s="16"/>
      <c r="F10" s="16"/>
      <c r="G10" s="16"/>
      <c r="H10" s="17"/>
    </row>
    <row r="11" spans="1:8" ht="23.25" customHeight="1" x14ac:dyDescent="0.25">
      <c r="A11" s="17"/>
      <c r="B11" s="161" t="s">
        <v>15</v>
      </c>
      <c r="C11" s="16"/>
      <c r="D11" s="16"/>
      <c r="E11" s="16"/>
      <c r="F11" s="16"/>
      <c r="G11" s="16"/>
      <c r="H11" s="17"/>
    </row>
    <row r="12" spans="1:8" ht="30" x14ac:dyDescent="0.25">
      <c r="A12" s="17"/>
      <c r="B12" s="161" t="s">
        <v>16</v>
      </c>
      <c r="C12" s="16"/>
      <c r="D12" s="16"/>
      <c r="E12" s="16"/>
      <c r="F12" s="16"/>
      <c r="G12" s="16"/>
      <c r="H12" s="17"/>
    </row>
    <row r="13" spans="1:8" ht="30" x14ac:dyDescent="0.25">
      <c r="A13" s="17"/>
      <c r="B13" s="161" t="s">
        <v>17</v>
      </c>
      <c r="C13" s="16"/>
      <c r="D13" s="16"/>
      <c r="E13" s="16"/>
      <c r="F13" s="16"/>
      <c r="G13" s="16"/>
      <c r="H13" s="17"/>
    </row>
    <row r="14" spans="1:8" ht="23.25" customHeight="1" x14ac:dyDescent="0.25">
      <c r="A14" s="17"/>
      <c r="B14" s="161" t="s">
        <v>18</v>
      </c>
      <c r="C14" s="16"/>
      <c r="D14" s="16"/>
      <c r="E14" s="16"/>
      <c r="F14" s="16"/>
      <c r="G14" s="16"/>
      <c r="H14" s="17"/>
    </row>
    <row r="15" spans="1:8" ht="23.25" customHeight="1" x14ac:dyDescent="0.25">
      <c r="A15" s="17"/>
      <c r="B15" s="161" t="s">
        <v>19</v>
      </c>
      <c r="C15" s="16"/>
      <c r="D15" s="16"/>
      <c r="E15" s="16"/>
      <c r="F15" s="16"/>
      <c r="G15" s="16"/>
      <c r="H15" s="17"/>
    </row>
    <row r="16" spans="1:8" ht="23.25" customHeight="1" x14ac:dyDescent="0.25">
      <c r="A16" s="17"/>
      <c r="B16" s="161" t="s">
        <v>20</v>
      </c>
      <c r="C16" s="16"/>
      <c r="D16" s="16"/>
      <c r="E16" s="16"/>
      <c r="F16" s="16"/>
      <c r="G16" s="16"/>
      <c r="H16" s="17"/>
    </row>
    <row r="17" spans="1:8" ht="23.25" customHeight="1" x14ac:dyDescent="0.25">
      <c r="A17" s="17"/>
      <c r="B17" s="161" t="s">
        <v>21</v>
      </c>
      <c r="C17" s="16"/>
      <c r="D17" s="16"/>
      <c r="E17" s="16"/>
      <c r="F17" s="16"/>
      <c r="G17" s="16"/>
      <c r="H17" s="17"/>
    </row>
    <row r="18" spans="1:8" ht="23.25" customHeight="1" x14ac:dyDescent="0.25">
      <c r="A18" s="17"/>
      <c r="B18" s="161" t="s">
        <v>22</v>
      </c>
      <c r="C18" s="16"/>
      <c r="D18" s="16"/>
      <c r="E18" s="16"/>
      <c r="F18" s="16"/>
      <c r="G18" s="16"/>
      <c r="H18" s="17"/>
    </row>
    <row r="19" spans="1:8" ht="23.25" customHeight="1" x14ac:dyDescent="0.25">
      <c r="A19" s="17"/>
      <c r="B19" s="161" t="s">
        <v>23</v>
      </c>
      <c r="C19" s="16"/>
      <c r="D19" s="16"/>
      <c r="E19" s="16"/>
      <c r="F19" s="16"/>
      <c r="G19" s="16"/>
      <c r="H19" s="17"/>
    </row>
    <row r="20" spans="1:8" ht="23.25" customHeight="1" x14ac:dyDescent="0.25">
      <c r="A20" s="17"/>
      <c r="B20" s="161" t="s">
        <v>24</v>
      </c>
      <c r="C20" s="16"/>
      <c r="D20" s="16"/>
      <c r="E20" s="16"/>
      <c r="F20" s="16"/>
      <c r="G20" s="16"/>
      <c r="H20" s="17"/>
    </row>
    <row r="21" spans="1:8" ht="23.25" customHeight="1" x14ac:dyDescent="0.25">
      <c r="A21" s="17"/>
      <c r="B21" s="161" t="s">
        <v>25</v>
      </c>
      <c r="C21" s="16"/>
      <c r="D21" s="16"/>
      <c r="E21" s="16"/>
      <c r="F21" s="16"/>
      <c r="G21" s="16"/>
      <c r="H21" s="17"/>
    </row>
    <row r="22" spans="1:8" ht="5.25" customHeight="1" x14ac:dyDescent="0.25">
      <c r="A22" s="17"/>
      <c r="B22" s="17"/>
      <c r="C22" s="17"/>
      <c r="D22" s="17"/>
      <c r="E22" s="17"/>
      <c r="F22" s="17"/>
      <c r="G22" s="17"/>
      <c r="H22" s="17"/>
    </row>
  </sheetData>
  <printOptions horizontalCentered="1" verticalCentered="1"/>
  <pageMargins left="0.7" right="0.5" top="0.7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8CD2B-2AE8-4588-B920-E8E82C65ED2B}">
  <sheetPr>
    <pageSetUpPr fitToPage="1"/>
  </sheetPr>
  <dimension ref="A1:K35"/>
  <sheetViews>
    <sheetView showGridLines="0" topLeftCell="A4" zoomScale="130" zoomScaleNormal="130" zoomScalePageLayoutView="110" workbookViewId="0">
      <selection activeCell="I9" sqref="I9"/>
    </sheetView>
  </sheetViews>
  <sheetFormatPr defaultColWidth="0" defaultRowHeight="15" zeroHeight="1" x14ac:dyDescent="0.25"/>
  <cols>
    <col min="1" max="1" width="2.42578125" customWidth="1"/>
    <col min="2" max="2" width="61.7109375" customWidth="1"/>
    <col min="3" max="4" width="7.7109375" customWidth="1"/>
    <col min="5" max="5" width="9.7109375" bestFit="1" customWidth="1"/>
    <col min="6" max="7" width="7.7109375" customWidth="1"/>
    <col min="8" max="8" width="5.140625" style="3" bestFit="1" customWidth="1"/>
    <col min="9" max="9" width="6.42578125" style="4" bestFit="1" customWidth="1"/>
    <col min="10" max="10" width="2.42578125" customWidth="1"/>
    <col min="11" max="11" width="1.5703125" customWidth="1"/>
    <col min="12" max="16384" width="9.140625" hidden="1"/>
  </cols>
  <sheetData>
    <row r="1" spans="1:10" s="23" customFormat="1" ht="22.5" customHeight="1" thickTop="1" x14ac:dyDescent="0.25">
      <c r="A1" s="160" t="s">
        <v>26</v>
      </c>
      <c r="B1" s="77"/>
      <c r="C1" s="77"/>
      <c r="D1" s="77"/>
      <c r="E1" s="77"/>
      <c r="F1" s="77"/>
      <c r="G1" s="77"/>
      <c r="H1" s="77"/>
      <c r="I1" s="77"/>
      <c r="J1" s="22"/>
    </row>
    <row r="2" spans="1:10" s="26" customFormat="1" ht="12.95" customHeight="1" x14ac:dyDescent="0.2">
      <c r="A2" s="24"/>
      <c r="B2" s="55" t="s">
        <v>27</v>
      </c>
      <c r="C2" s="56"/>
      <c r="D2" s="56"/>
      <c r="E2" s="56"/>
      <c r="F2" s="56"/>
      <c r="G2" s="56"/>
      <c r="H2" s="56"/>
      <c r="I2" s="57"/>
      <c r="J2" s="25"/>
    </row>
    <row r="3" spans="1:10" s="30" customFormat="1" ht="12.95" customHeight="1" x14ac:dyDescent="0.25">
      <c r="A3" s="27"/>
      <c r="B3" s="58" t="s">
        <v>28</v>
      </c>
      <c r="C3" s="28"/>
      <c r="D3" s="28"/>
      <c r="E3" s="28"/>
      <c r="F3" s="28"/>
      <c r="G3" s="28"/>
      <c r="H3" s="28"/>
      <c r="I3" s="59"/>
      <c r="J3" s="29"/>
    </row>
    <row r="4" spans="1:10" s="26" customFormat="1" ht="12.95" customHeight="1" x14ac:dyDescent="0.2">
      <c r="A4" s="24"/>
      <c r="B4" s="60" t="s">
        <v>29</v>
      </c>
      <c r="C4" s="31"/>
      <c r="D4" s="32"/>
      <c r="E4" s="32"/>
      <c r="F4" s="32"/>
      <c r="G4" s="33" t="s">
        <v>30</v>
      </c>
      <c r="H4" s="182"/>
      <c r="I4" s="183"/>
      <c r="J4" s="25"/>
    </row>
    <row r="5" spans="1:10" s="26" customFormat="1" ht="12.95" customHeight="1" x14ac:dyDescent="0.2">
      <c r="A5" s="24"/>
      <c r="B5" s="60" t="s">
        <v>31</v>
      </c>
      <c r="C5" s="32"/>
      <c r="D5" s="32"/>
      <c r="E5" s="32"/>
      <c r="F5" s="32"/>
      <c r="G5" s="32"/>
      <c r="H5" s="34"/>
      <c r="I5" s="61"/>
      <c r="J5" s="25"/>
    </row>
    <row r="6" spans="1:10" ht="11.1" customHeight="1" x14ac:dyDescent="0.25">
      <c r="A6" s="5"/>
      <c r="B6" s="62"/>
      <c r="C6" s="13"/>
      <c r="D6" s="13"/>
      <c r="E6" s="13"/>
      <c r="F6" s="13"/>
      <c r="G6" s="13"/>
      <c r="H6" s="12"/>
      <c r="I6" s="63"/>
      <c r="J6" s="6"/>
    </row>
    <row r="7" spans="1:10" s="39" customFormat="1" ht="33.75" x14ac:dyDescent="0.25">
      <c r="A7" s="35"/>
      <c r="B7" s="165" t="s">
        <v>32</v>
      </c>
      <c r="C7" s="36" t="s">
        <v>5</v>
      </c>
      <c r="D7" s="36" t="s">
        <v>6</v>
      </c>
      <c r="E7" s="36" t="s">
        <v>7</v>
      </c>
      <c r="F7" s="36" t="s">
        <v>8</v>
      </c>
      <c r="G7" s="36" t="s">
        <v>9</v>
      </c>
      <c r="H7" s="37" t="s">
        <v>33</v>
      </c>
      <c r="I7" s="37" t="s">
        <v>34</v>
      </c>
      <c r="J7" s="38"/>
    </row>
    <row r="8" spans="1:10" s="44" customFormat="1" ht="12" x14ac:dyDescent="0.25">
      <c r="A8" s="40"/>
      <c r="B8" s="64" t="s">
        <v>35</v>
      </c>
      <c r="C8" s="41"/>
      <c r="D8" s="41"/>
      <c r="E8" s="41"/>
      <c r="F8" s="41"/>
      <c r="G8" s="41"/>
      <c r="H8" s="42"/>
      <c r="I8" s="65"/>
      <c r="J8" s="43"/>
    </row>
    <row r="9" spans="1:10" s="26" customFormat="1" ht="12.95" customHeight="1" x14ac:dyDescent="0.2">
      <c r="A9" s="24"/>
      <c r="B9" s="66" t="s">
        <v>36</v>
      </c>
      <c r="C9" s="54"/>
      <c r="D9" s="54"/>
      <c r="E9" s="54"/>
      <c r="F9" s="54"/>
      <c r="G9" s="54"/>
      <c r="H9" s="148">
        <f>SUMPRODUCT(C9:G9, {1,2,3,4,5})</f>
        <v>0</v>
      </c>
      <c r="I9" s="149" t="str">
        <f>IFERROR(H9/SUM(C9:G9), "")</f>
        <v/>
      </c>
      <c r="J9" s="25"/>
    </row>
    <row r="10" spans="1:10" s="26" customFormat="1" ht="12.95" customHeight="1" x14ac:dyDescent="0.2">
      <c r="A10" s="24"/>
      <c r="B10" s="66" t="s">
        <v>37</v>
      </c>
      <c r="C10" s="54"/>
      <c r="D10" s="54"/>
      <c r="E10" s="54"/>
      <c r="F10" s="54"/>
      <c r="G10" s="54"/>
      <c r="H10" s="148">
        <f>SUMPRODUCT(C10:G10, {1,2,3,4,5})</f>
        <v>0</v>
      </c>
      <c r="I10" s="149" t="str">
        <f t="shared" ref="I10:I12" si="0">IFERROR(H10/SUM(C10:G10), "")</f>
        <v/>
      </c>
      <c r="J10" s="25"/>
    </row>
    <row r="11" spans="1:10" s="26" customFormat="1" ht="12.95" customHeight="1" x14ac:dyDescent="0.2">
      <c r="A11" s="24"/>
      <c r="B11" s="66" t="s">
        <v>38</v>
      </c>
      <c r="C11" s="54"/>
      <c r="D11" s="54"/>
      <c r="E11" s="54"/>
      <c r="F11" s="54"/>
      <c r="G11" s="54"/>
      <c r="H11" s="148">
        <f>SUMPRODUCT(C11:G11, {1,2,3,4,5})</f>
        <v>0</v>
      </c>
      <c r="I11" s="149" t="str">
        <f t="shared" si="0"/>
        <v/>
      </c>
      <c r="J11" s="25"/>
    </row>
    <row r="12" spans="1:10" s="26" customFormat="1" ht="12.95" customHeight="1" x14ac:dyDescent="0.2">
      <c r="A12" s="24"/>
      <c r="B12" s="66" t="s">
        <v>39</v>
      </c>
      <c r="C12" s="54"/>
      <c r="D12" s="54"/>
      <c r="E12" s="54"/>
      <c r="F12" s="54"/>
      <c r="G12" s="54"/>
      <c r="H12" s="148">
        <f>SUMPRODUCT(C12:G12, {1,2,3,4,5})</f>
        <v>0</v>
      </c>
      <c r="I12" s="149" t="str">
        <f t="shared" si="0"/>
        <v/>
      </c>
      <c r="J12" s="25"/>
    </row>
    <row r="13" spans="1:10" s="47" customFormat="1" ht="12" x14ac:dyDescent="0.2">
      <c r="A13" s="45"/>
      <c r="B13" s="64" t="s">
        <v>40</v>
      </c>
      <c r="C13" s="14"/>
      <c r="D13" s="14"/>
      <c r="E13" s="14"/>
      <c r="F13" s="14"/>
      <c r="G13" s="14"/>
      <c r="H13" s="42"/>
      <c r="I13" s="150"/>
      <c r="J13" s="46"/>
    </row>
    <row r="14" spans="1:10" s="26" customFormat="1" ht="12.95" customHeight="1" x14ac:dyDescent="0.2">
      <c r="A14" s="24"/>
      <c r="B14" s="66" t="s">
        <v>41</v>
      </c>
      <c r="C14" s="54"/>
      <c r="D14" s="54"/>
      <c r="E14" s="54"/>
      <c r="F14" s="54"/>
      <c r="G14" s="54"/>
      <c r="H14" s="148">
        <f>SUMPRODUCT(C14:G14, {1,2,3,4,5})</f>
        <v>0</v>
      </c>
      <c r="I14" s="149" t="str">
        <f>IFERROR(H14/SUM(C14:G14), "")</f>
        <v/>
      </c>
      <c r="J14" s="25"/>
    </row>
    <row r="15" spans="1:10" s="26" customFormat="1" ht="12.95" customHeight="1" x14ac:dyDescent="0.2">
      <c r="A15" s="24"/>
      <c r="B15" s="66" t="s">
        <v>42</v>
      </c>
      <c r="C15" s="54"/>
      <c r="D15" s="54"/>
      <c r="E15" s="54"/>
      <c r="F15" s="54"/>
      <c r="G15" s="54"/>
      <c r="H15" s="148">
        <f>SUMPRODUCT(C15:G15, {1,2,3,4,5})</f>
        <v>0</v>
      </c>
      <c r="I15" s="149" t="str">
        <f t="shared" ref="I15" si="1">IFERROR(H15/SUM(C15:G15), "")</f>
        <v/>
      </c>
      <c r="J15" s="25"/>
    </row>
    <row r="16" spans="1:10" s="26" customFormat="1" ht="12.95" customHeight="1" x14ac:dyDescent="0.2">
      <c r="A16" s="24"/>
      <c r="B16" s="66" t="s">
        <v>43</v>
      </c>
      <c r="C16" s="54"/>
      <c r="D16" s="54"/>
      <c r="E16" s="54"/>
      <c r="F16" s="54"/>
      <c r="G16" s="54"/>
      <c r="H16" s="148">
        <f>SUMPRODUCT(C16:G16, {1,2,3,4,5})</f>
        <v>0</v>
      </c>
      <c r="I16" s="149" t="str">
        <f>IFERROR(H16/SUM(C16:G16), "")</f>
        <v/>
      </c>
      <c r="J16" s="25"/>
    </row>
    <row r="17" spans="1:10" s="47" customFormat="1" ht="12" x14ac:dyDescent="0.2">
      <c r="A17" s="45"/>
      <c r="B17" s="64" t="s">
        <v>44</v>
      </c>
      <c r="C17" s="14"/>
      <c r="D17" s="14"/>
      <c r="E17" s="14"/>
      <c r="F17" s="14"/>
      <c r="G17" s="14"/>
      <c r="H17" s="42"/>
      <c r="I17" s="151"/>
      <c r="J17" s="46"/>
    </row>
    <row r="18" spans="1:10" s="26" customFormat="1" ht="12.95" customHeight="1" x14ac:dyDescent="0.2">
      <c r="A18" s="24"/>
      <c r="B18" s="66" t="s">
        <v>45</v>
      </c>
      <c r="C18" s="54"/>
      <c r="D18" s="54"/>
      <c r="E18" s="54"/>
      <c r="F18" s="54"/>
      <c r="G18" s="54"/>
      <c r="H18" s="148">
        <f>SUMPRODUCT(C18:G18, {5,4,3,2,1})</f>
        <v>0</v>
      </c>
      <c r="I18" s="149" t="str">
        <f>IFERROR(H18/SUM(C18:G18), "")</f>
        <v/>
      </c>
      <c r="J18" s="25"/>
    </row>
    <row r="19" spans="1:10" s="26" customFormat="1" ht="12.95" customHeight="1" x14ac:dyDescent="0.2">
      <c r="A19" s="24"/>
      <c r="B19" s="66" t="s">
        <v>46</v>
      </c>
      <c r="C19" s="54"/>
      <c r="D19" s="54"/>
      <c r="E19" s="54"/>
      <c r="F19" s="54"/>
      <c r="G19" s="54"/>
      <c r="H19" s="148">
        <f>SUMPRODUCT(C19:G19, {5,4,3,2,1})</f>
        <v>0</v>
      </c>
      <c r="I19" s="149" t="str">
        <f t="shared" ref="I19:I20" si="2">IFERROR(H19/SUM(C19:G19), "")</f>
        <v/>
      </c>
      <c r="J19" s="25"/>
    </row>
    <row r="20" spans="1:10" s="26" customFormat="1" ht="12.95" customHeight="1" x14ac:dyDescent="0.2">
      <c r="A20" s="24"/>
      <c r="B20" s="66" t="s">
        <v>47</v>
      </c>
      <c r="C20" s="54"/>
      <c r="D20" s="54"/>
      <c r="E20" s="54"/>
      <c r="F20" s="54"/>
      <c r="G20" s="54"/>
      <c r="H20" s="148">
        <f>SUMPRODUCT(C20:G20, {5,4,3,2,1})</f>
        <v>0</v>
      </c>
      <c r="I20" s="149" t="str">
        <f t="shared" si="2"/>
        <v/>
      </c>
      <c r="J20" s="25"/>
    </row>
    <row r="21" spans="1:10" s="47" customFormat="1" ht="12" x14ac:dyDescent="0.2">
      <c r="A21" s="45"/>
      <c r="B21" s="64" t="s">
        <v>48</v>
      </c>
      <c r="C21" s="14"/>
      <c r="D21" s="14"/>
      <c r="E21" s="14"/>
      <c r="F21" s="14"/>
      <c r="G21" s="14"/>
      <c r="H21" s="42"/>
      <c r="I21" s="151"/>
      <c r="J21" s="46"/>
    </row>
    <row r="22" spans="1:10" s="26" customFormat="1" ht="12.95" customHeight="1" x14ac:dyDescent="0.2">
      <c r="A22" s="24"/>
      <c r="B22" s="66" t="s">
        <v>49</v>
      </c>
      <c r="C22" s="54"/>
      <c r="D22" s="54"/>
      <c r="E22" s="54"/>
      <c r="F22" s="54"/>
      <c r="G22" s="54"/>
      <c r="H22" s="148">
        <f>SUMPRODUCT(C22:G22, {1,2,3,4,5})</f>
        <v>0</v>
      </c>
      <c r="I22" s="149" t="str">
        <f>IFERROR(H22/SUM(C22:G22), "")</f>
        <v/>
      </c>
      <c r="J22" s="25"/>
    </row>
    <row r="23" spans="1:10" s="26" customFormat="1" ht="12.95" customHeight="1" x14ac:dyDescent="0.2">
      <c r="A23" s="24"/>
      <c r="B23" s="66" t="s">
        <v>50</v>
      </c>
      <c r="C23" s="54"/>
      <c r="D23" s="54"/>
      <c r="E23" s="54"/>
      <c r="F23" s="54"/>
      <c r="G23" s="54"/>
      <c r="H23" s="148">
        <f>SUMPRODUCT(C23:G23, {1,2,3,4,5})</f>
        <v>0</v>
      </c>
      <c r="I23" s="149" t="str">
        <f t="shared" ref="I23:I27" si="3">IFERROR(H23/SUM(C23:G23), "")</f>
        <v/>
      </c>
      <c r="J23" s="25"/>
    </row>
    <row r="24" spans="1:10" s="26" customFormat="1" ht="12.95" customHeight="1" x14ac:dyDescent="0.2">
      <c r="A24" s="24"/>
      <c r="B24" s="66" t="s">
        <v>51</v>
      </c>
      <c r="C24" s="54"/>
      <c r="D24" s="54"/>
      <c r="E24" s="54"/>
      <c r="F24" s="54"/>
      <c r="G24" s="54"/>
      <c r="H24" s="148">
        <f>SUMPRODUCT(C24:G24, {1,2,3,4,5})</f>
        <v>0</v>
      </c>
      <c r="I24" s="149" t="str">
        <f t="shared" si="3"/>
        <v/>
      </c>
      <c r="J24" s="25"/>
    </row>
    <row r="25" spans="1:10" s="26" customFormat="1" ht="12.95" customHeight="1" x14ac:dyDescent="0.2">
      <c r="A25" s="24"/>
      <c r="B25" s="66" t="s">
        <v>52</v>
      </c>
      <c r="C25" s="54"/>
      <c r="D25" s="54"/>
      <c r="E25" s="54"/>
      <c r="F25" s="54"/>
      <c r="G25" s="54"/>
      <c r="H25" s="148">
        <f>SUMPRODUCT(C25:G25, {1,2,3,4,5})</f>
        <v>0</v>
      </c>
      <c r="I25" s="149" t="str">
        <f t="shared" si="3"/>
        <v/>
      </c>
      <c r="J25" s="25"/>
    </row>
    <row r="26" spans="1:10" s="26" customFormat="1" ht="12.95" customHeight="1" x14ac:dyDescent="0.2">
      <c r="A26" s="24"/>
      <c r="B26" s="66" t="s">
        <v>53</v>
      </c>
      <c r="C26" s="54"/>
      <c r="D26" s="54"/>
      <c r="E26" s="54"/>
      <c r="F26" s="54"/>
      <c r="G26" s="54"/>
      <c r="H26" s="148">
        <f>SUMPRODUCT(C26:G26, {1,2,3,4,5})</f>
        <v>0</v>
      </c>
      <c r="I26" s="149" t="str">
        <f t="shared" si="3"/>
        <v/>
      </c>
      <c r="J26" s="25"/>
    </row>
    <row r="27" spans="1:10" s="26" customFormat="1" ht="12.95" customHeight="1" x14ac:dyDescent="0.2">
      <c r="A27" s="24"/>
      <c r="B27" s="66" t="s">
        <v>54</v>
      </c>
      <c r="C27" s="54"/>
      <c r="D27" s="54"/>
      <c r="E27" s="54"/>
      <c r="F27" s="54"/>
      <c r="G27" s="54"/>
      <c r="H27" s="148">
        <f>SUMPRODUCT(C27:G27, {1,2,3,4,5})</f>
        <v>0</v>
      </c>
      <c r="I27" s="149" t="str">
        <f t="shared" si="3"/>
        <v/>
      </c>
      <c r="J27" s="25"/>
    </row>
    <row r="28" spans="1:10" s="47" customFormat="1" ht="36" x14ac:dyDescent="0.2">
      <c r="A28" s="45"/>
      <c r="B28" s="67" t="s">
        <v>55</v>
      </c>
      <c r="C28" s="48" t="s">
        <v>56</v>
      </c>
      <c r="D28" s="49" t="s">
        <v>57</v>
      </c>
      <c r="E28" s="50"/>
      <c r="F28" s="51"/>
      <c r="G28" s="50"/>
      <c r="H28" s="51"/>
      <c r="I28" s="68"/>
      <c r="J28" s="46"/>
    </row>
    <row r="29" spans="1:10" s="47" customFormat="1" ht="15.95" customHeight="1" x14ac:dyDescent="0.2">
      <c r="A29" s="45"/>
      <c r="B29" s="81" t="s">
        <v>58</v>
      </c>
      <c r="C29" s="80" t="str">
        <f>IFERROR(AVERAGEIF(I9:I12, "&lt;&gt;0"),"")</f>
        <v/>
      </c>
      <c r="D29" s="52"/>
      <c r="E29" s="52"/>
      <c r="F29" s="52"/>
      <c r="G29" s="52"/>
      <c r="H29" s="53"/>
      <c r="I29" s="69"/>
      <c r="J29" s="46"/>
    </row>
    <row r="30" spans="1:10" s="47" customFormat="1" ht="15.95" customHeight="1" x14ac:dyDescent="0.2">
      <c r="A30" s="45"/>
      <c r="B30" s="81" t="s">
        <v>40</v>
      </c>
      <c r="C30" s="80" t="str">
        <f>IFERROR(AVERAGEIF(I14:I16, "&lt;&gt;0"),"")</f>
        <v/>
      </c>
      <c r="D30" s="52"/>
      <c r="E30" s="52"/>
      <c r="F30" s="52"/>
      <c r="G30" s="52"/>
      <c r="H30" s="53"/>
      <c r="I30" s="69"/>
      <c r="J30" s="46"/>
    </row>
    <row r="31" spans="1:10" s="47" customFormat="1" ht="15.95" customHeight="1" x14ac:dyDescent="0.2">
      <c r="A31" s="45"/>
      <c r="B31" s="81" t="s">
        <v>59</v>
      </c>
      <c r="C31" s="80" t="str">
        <f>IFERROR(AVERAGEIF(I18:I20, "&lt;&gt;0"),"")</f>
        <v/>
      </c>
      <c r="D31" s="52"/>
      <c r="E31" s="52"/>
      <c r="F31" s="52"/>
      <c r="G31" s="52"/>
      <c r="H31" s="53"/>
      <c r="I31" s="69"/>
      <c r="J31" s="46"/>
    </row>
    <row r="32" spans="1:10" s="47" customFormat="1" ht="15.95" customHeight="1" x14ac:dyDescent="0.2">
      <c r="A32" s="45"/>
      <c r="B32" s="81" t="s">
        <v>48</v>
      </c>
      <c r="C32" s="80" t="str">
        <f>IFERROR(AVERAGEIF(I22:I27, "&lt;&gt;0"),"")</f>
        <v/>
      </c>
      <c r="D32" s="52"/>
      <c r="E32" s="52"/>
      <c r="F32" s="52"/>
      <c r="G32" s="52"/>
      <c r="H32" s="53"/>
      <c r="I32" s="69"/>
      <c r="J32" s="46"/>
    </row>
    <row r="33" spans="1:10" s="47" customFormat="1" ht="15.95" customHeight="1" x14ac:dyDescent="0.2">
      <c r="A33" s="45"/>
      <c r="B33" s="81" t="s">
        <v>60</v>
      </c>
      <c r="C33" s="80" t="str">
        <f>IFERROR(AVERAGEIF(C29:C32, "&lt;&gt;0"),"")</f>
        <v/>
      </c>
      <c r="D33" s="70"/>
      <c r="E33" s="70"/>
      <c r="F33" s="70"/>
      <c r="G33" s="70"/>
      <c r="H33" s="71"/>
      <c r="I33" s="72"/>
      <c r="J33" s="46"/>
    </row>
    <row r="34" spans="1:10" ht="12" customHeight="1" thickBot="1" x14ac:dyDescent="0.3">
      <c r="A34" s="7"/>
      <c r="B34" s="8"/>
      <c r="C34" s="8"/>
      <c r="D34" s="8"/>
      <c r="E34" s="8"/>
      <c r="F34" s="8"/>
      <c r="G34" s="8"/>
      <c r="H34" s="9"/>
      <c r="I34" s="10"/>
      <c r="J34" s="11"/>
    </row>
    <row r="35" spans="1:10" ht="6.75" customHeight="1" thickTop="1" x14ac:dyDescent="0.25"/>
  </sheetData>
  <sheetProtection selectLockedCells="1"/>
  <mergeCells count="1">
    <mergeCell ref="H4:I4"/>
  </mergeCells>
  <printOptions horizontalCentered="1" vertic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D4DE8-92B9-431D-AD2A-4698320F2C0B}">
  <sheetPr>
    <pageSetUpPr fitToPage="1"/>
  </sheetPr>
  <dimension ref="A1:BC35"/>
  <sheetViews>
    <sheetView showGridLines="0" zoomScale="130" zoomScaleNormal="130" zoomScalePageLayoutView="110" workbookViewId="0">
      <selection activeCell="L1" sqref="L1"/>
    </sheetView>
  </sheetViews>
  <sheetFormatPr defaultRowHeight="15" x14ac:dyDescent="0.25"/>
  <cols>
    <col min="1" max="1" width="2.42578125" customWidth="1"/>
    <col min="2" max="2" width="61.7109375" customWidth="1"/>
    <col min="3" max="4" width="7.7109375" customWidth="1"/>
    <col min="5" max="5" width="9.7109375" customWidth="1"/>
    <col min="6" max="7" width="7.7109375" customWidth="1"/>
    <col min="8" max="8" width="5.140625" style="3" bestFit="1" customWidth="1"/>
    <col min="9" max="9" width="6.42578125" style="4" bestFit="1" customWidth="1"/>
    <col min="10" max="10" width="2.42578125" customWidth="1"/>
    <col min="11" max="11" width="2.28515625" customWidth="1"/>
    <col min="12" max="12" width="12.42578125" style="20" customWidth="1"/>
    <col min="13" max="22" width="12" style="21" customWidth="1"/>
    <col min="32" max="32" width="10.5703125" bestFit="1" customWidth="1"/>
    <col min="33" max="55" width="9.140625" style="83"/>
  </cols>
  <sheetData>
    <row r="1" spans="1:55" ht="22.5" customHeight="1" thickTop="1" x14ac:dyDescent="0.25">
      <c r="A1" s="160" t="s">
        <v>26</v>
      </c>
      <c r="B1" s="86"/>
      <c r="C1" s="87"/>
      <c r="D1" s="87"/>
      <c r="E1" s="87"/>
      <c r="F1" s="87"/>
      <c r="G1" s="87"/>
      <c r="H1" s="88"/>
      <c r="I1" s="89"/>
      <c r="J1" s="90"/>
      <c r="L1" s="179" t="s">
        <v>61</v>
      </c>
      <c r="M1" s="180" t="s">
        <v>62</v>
      </c>
      <c r="N1" s="180" t="s">
        <v>63</v>
      </c>
      <c r="O1" s="180" t="s">
        <v>64</v>
      </c>
      <c r="P1" s="180" t="s">
        <v>65</v>
      </c>
      <c r="Q1" s="180" t="s">
        <v>66</v>
      </c>
      <c r="R1" s="180" t="s">
        <v>67</v>
      </c>
      <c r="S1" s="180" t="s">
        <v>68</v>
      </c>
      <c r="T1" s="180" t="s">
        <v>69</v>
      </c>
      <c r="U1" s="180" t="s">
        <v>70</v>
      </c>
      <c r="V1" s="180" t="s">
        <v>71</v>
      </c>
      <c r="W1" s="180" t="s">
        <v>72</v>
      </c>
      <c r="X1" s="180" t="s">
        <v>73</v>
      </c>
      <c r="Y1" s="180" t="s">
        <v>74</v>
      </c>
      <c r="Z1" s="180" t="s">
        <v>75</v>
      </c>
      <c r="AA1" s="180" t="s">
        <v>76</v>
      </c>
      <c r="AB1" s="180" t="s">
        <v>77</v>
      </c>
      <c r="AC1" s="180" t="s">
        <v>78</v>
      </c>
      <c r="AD1" s="180" t="s">
        <v>79</v>
      </c>
      <c r="AE1" s="180" t="s">
        <v>80</v>
      </c>
      <c r="AF1" s="181" t="s">
        <v>81</v>
      </c>
    </row>
    <row r="2" spans="1:55" ht="12.95" customHeight="1" x14ac:dyDescent="0.25">
      <c r="A2" s="91"/>
      <c r="B2" s="92" t="s">
        <v>27</v>
      </c>
      <c r="C2" s="93"/>
      <c r="D2" s="93"/>
      <c r="E2" s="93"/>
      <c r="F2" s="93"/>
      <c r="G2" s="93"/>
      <c r="H2" s="93"/>
      <c r="I2" s="94"/>
      <c r="J2" s="95"/>
      <c r="L2" s="169" t="s">
        <v>82</v>
      </c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7"/>
    </row>
    <row r="3" spans="1:55" s="2" customFormat="1" ht="12.95" customHeight="1" x14ac:dyDescent="0.25">
      <c r="A3" s="96"/>
      <c r="B3" s="97" t="s">
        <v>28</v>
      </c>
      <c r="C3" s="98"/>
      <c r="D3" s="98"/>
      <c r="E3" s="98"/>
      <c r="F3" s="98"/>
      <c r="G3" s="98"/>
      <c r="H3" s="98"/>
      <c r="I3" s="99"/>
      <c r="J3" s="100"/>
      <c r="L3" s="169" t="s">
        <v>83</v>
      </c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7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</row>
    <row r="4" spans="1:55" ht="12.95" customHeight="1" x14ac:dyDescent="0.25">
      <c r="A4" s="91"/>
      <c r="B4" s="101" t="s">
        <v>29</v>
      </c>
      <c r="C4" s="31"/>
      <c r="D4" s="103"/>
      <c r="E4" s="103"/>
      <c r="F4" s="103"/>
      <c r="G4" s="104" t="s">
        <v>30</v>
      </c>
      <c r="H4" s="182"/>
      <c r="I4" s="183"/>
      <c r="J4" s="95"/>
      <c r="L4" s="169" t="s">
        <v>84</v>
      </c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7"/>
    </row>
    <row r="5" spans="1:55" ht="12.95" customHeight="1" x14ac:dyDescent="0.25">
      <c r="A5" s="91"/>
      <c r="B5" s="101" t="s">
        <v>85</v>
      </c>
      <c r="C5" s="103"/>
      <c r="D5" s="103"/>
      <c r="E5" s="103"/>
      <c r="F5" s="103"/>
      <c r="G5" s="103"/>
      <c r="H5" s="105"/>
      <c r="I5" s="106"/>
      <c r="J5" s="95"/>
      <c r="L5" s="169" t="s">
        <v>86</v>
      </c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7"/>
    </row>
    <row r="6" spans="1:55" ht="11.1" customHeight="1" x14ac:dyDescent="0.25">
      <c r="A6" s="91"/>
      <c r="B6" s="107"/>
      <c r="C6" s="108"/>
      <c r="D6" s="108"/>
      <c r="E6" s="108"/>
      <c r="F6" s="108"/>
      <c r="G6" s="108"/>
      <c r="H6" s="109"/>
      <c r="I6" s="110"/>
      <c r="J6" s="95"/>
      <c r="L6" s="169" t="s">
        <v>87</v>
      </c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7"/>
    </row>
    <row r="7" spans="1:55" s="3" customFormat="1" ht="33.75" x14ac:dyDescent="0.25">
      <c r="A7" s="111"/>
      <c r="B7" s="166" t="s">
        <v>32</v>
      </c>
      <c r="C7" s="112" t="s">
        <v>5</v>
      </c>
      <c r="D7" s="112" t="s">
        <v>6</v>
      </c>
      <c r="E7" s="112" t="s">
        <v>7</v>
      </c>
      <c r="F7" s="112" t="s">
        <v>8</v>
      </c>
      <c r="G7" s="112" t="s">
        <v>9</v>
      </c>
      <c r="H7" s="113" t="s">
        <v>33</v>
      </c>
      <c r="I7" s="113" t="s">
        <v>34</v>
      </c>
      <c r="J7" s="114"/>
      <c r="L7" s="169" t="s">
        <v>88</v>
      </c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7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</row>
    <row r="8" spans="1:55" s="3" customFormat="1" ht="12" customHeight="1" x14ac:dyDescent="0.25">
      <c r="A8" s="111"/>
      <c r="B8" s="115" t="s">
        <v>35</v>
      </c>
      <c r="C8" s="116"/>
      <c r="D8" s="116"/>
      <c r="E8" s="116"/>
      <c r="F8" s="116"/>
      <c r="G8" s="116"/>
      <c r="H8" s="117"/>
      <c r="I8" s="118"/>
      <c r="J8" s="114"/>
      <c r="L8" s="169" t="s">
        <v>89</v>
      </c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7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</row>
    <row r="9" spans="1:55" ht="12.95" customHeight="1" x14ac:dyDescent="0.25">
      <c r="A9" s="91"/>
      <c r="B9" s="119" t="s">
        <v>36</v>
      </c>
      <c r="C9" s="120" t="str">
        <f>IF(COUNTIF($M2:$AF2, "Strongly Disagree")=0,"",COUNTIF($M2:$AF2, "Strongly Disagree"))</f>
        <v/>
      </c>
      <c r="D9" s="120" t="str">
        <f>IF(COUNTIF($M2:$AF2, "Disagree")=0,"",COUNTIF($M2:$AF2, "Disagree"))</f>
        <v/>
      </c>
      <c r="E9" s="120" t="str">
        <f>IF(COUNTIF($M2:$AF2, "Neither Agree Nor Disagree")=0,"",COUNTIF($M2:$AF2, "Neither Agree Nor Disagree"))</f>
        <v/>
      </c>
      <c r="F9" s="120" t="str">
        <f>IF(COUNTIF($M2:$AF2, "Agree")=0,"",COUNTIF($M2:$AF2, "Agree"))</f>
        <v/>
      </c>
      <c r="G9" s="120" t="str">
        <f>IF(COUNTIF($M2:$AF2, "Strongly Agree")=0,"",COUNTIF($M2:$AF2, "Strongly Agree"))</f>
        <v/>
      </c>
      <c r="H9" s="152">
        <f>SUMPRODUCT(C9:G9, {1,2,3,4,5})</f>
        <v>0</v>
      </c>
      <c r="I9" s="153" t="str">
        <f>IFERROR(H9/SUM(C9:G9), "")</f>
        <v/>
      </c>
      <c r="J9" s="95"/>
      <c r="L9" s="169" t="s">
        <v>90</v>
      </c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7"/>
    </row>
    <row r="10" spans="1:55" ht="12.95" customHeight="1" x14ac:dyDescent="0.25">
      <c r="A10" s="91"/>
      <c r="B10" s="119" t="s">
        <v>37</v>
      </c>
      <c r="C10" s="120" t="str">
        <f>IF(COUNTIF($M3:$AF3, "Strongly Disagree")=0,"",COUNTIF($M3:$AF3, "Strongly Disagree"))</f>
        <v/>
      </c>
      <c r="D10" s="120" t="str">
        <f>IF(COUNTIF($M3:$AF3, "Disagree")=0,"",COUNTIF($M3:$AF3, "Disagree"))</f>
        <v/>
      </c>
      <c r="E10" s="120" t="str">
        <f>IF(COUNTIF($M3:$AF3, "Neither Agree Nor Disagree")=0,"",COUNTIF($M3:$AF3, "Neither Agree Nor Disagree"))</f>
        <v/>
      </c>
      <c r="F10" s="120" t="str">
        <f>IF(COUNTIF($M3:$AF3, "Agree")=0,"",COUNTIF($M3:$AF3, "Agree"))</f>
        <v/>
      </c>
      <c r="G10" s="120" t="str">
        <f>IF(COUNTIF($M3:$AF3, "Strongly Agree")=0,"",COUNTIF($M3:$AF3, "Strongly Agree"))</f>
        <v/>
      </c>
      <c r="H10" s="152">
        <f>SUMPRODUCT(C10:G10, {1,2,3,4,5})</f>
        <v>0</v>
      </c>
      <c r="I10" s="153" t="str">
        <f t="shared" ref="I10:I12" si="0">IFERROR(H10/SUM(C10:G10), "")</f>
        <v/>
      </c>
      <c r="J10" s="95"/>
      <c r="L10" s="169" t="s">
        <v>91</v>
      </c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7"/>
    </row>
    <row r="11" spans="1:55" ht="12.95" customHeight="1" x14ac:dyDescent="0.25">
      <c r="A11" s="91"/>
      <c r="B11" s="119" t="s">
        <v>38</v>
      </c>
      <c r="C11" s="120" t="str">
        <f>IF(COUNTIF($M4:$AF4, "Strongly Disagree")=0,"",COUNTIF($M4:$AF4, "Strongly Disagree"))</f>
        <v/>
      </c>
      <c r="D11" s="120" t="str">
        <f>IF(COUNTIF($M4:$AF4, "Disagree")=0,"",COUNTIF($M4:$AF4, "Disagree"))</f>
        <v/>
      </c>
      <c r="E11" s="120" t="str">
        <f>IF(COUNTIF($M4:$AF4, "Neither Agree Nor Disagree")=0,"",COUNTIF($M4:$AF4, "Neither Agree Nor Disagree"))</f>
        <v/>
      </c>
      <c r="F11" s="120" t="str">
        <f>IF(COUNTIF($M4:$AF4, "Agree")=0,"",COUNTIF($M4:$AF4, "Agree"))</f>
        <v/>
      </c>
      <c r="G11" s="120" t="str">
        <f>IF(COUNTIF($M4:$AF4, "Strongly Agree")=0,"",COUNTIF($M4:$AF4, "Strongly Agree"))</f>
        <v/>
      </c>
      <c r="H11" s="152">
        <f>SUMPRODUCT(C11:G11, {1,2,3,4,5})</f>
        <v>0</v>
      </c>
      <c r="I11" s="153" t="str">
        <f t="shared" si="0"/>
        <v/>
      </c>
      <c r="J11" s="95"/>
      <c r="L11" s="169" t="s">
        <v>92</v>
      </c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7"/>
    </row>
    <row r="12" spans="1:55" ht="12.95" customHeight="1" x14ac:dyDescent="0.25">
      <c r="A12" s="91"/>
      <c r="B12" s="119" t="s">
        <v>39</v>
      </c>
      <c r="C12" s="120" t="str">
        <f>IF(COUNTIF($M5:$AF5, "Strongly Disagree")=0,"",COUNTIF($M5:$AF5, "Strongly Disagree"))</f>
        <v/>
      </c>
      <c r="D12" s="120" t="str">
        <f>IF(COUNTIF($M5:$AF5, "Disagree")=0,"",COUNTIF($M5:$AF5, "Disagree"))</f>
        <v/>
      </c>
      <c r="E12" s="120" t="str">
        <f>IF(COUNTIF($M5:$AF5, "Neither Agree Nor Disagree")=0,"",COUNTIF($M5:$AF5, "Neither Agree Nor Disagree"))</f>
        <v/>
      </c>
      <c r="F12" s="120" t="str">
        <f>IF(COUNTIF($M5:$AF5, "Agree")=0,"",COUNTIF($M5:$AF5, "Agree"))</f>
        <v/>
      </c>
      <c r="G12" s="120" t="str">
        <f>IF(COUNTIF($M5:$AF5, "Strongly Agree")=0,"",COUNTIF($M5:$AF5, "Strongly Agree"))</f>
        <v/>
      </c>
      <c r="H12" s="152">
        <f>SUMPRODUCT(C12:G12, {1,2,3,4,5})</f>
        <v>0</v>
      </c>
      <c r="I12" s="153" t="str">
        <f t="shared" si="0"/>
        <v/>
      </c>
      <c r="J12" s="95"/>
      <c r="L12" s="169" t="s">
        <v>93</v>
      </c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7"/>
    </row>
    <row r="13" spans="1:55" ht="12" customHeight="1" x14ac:dyDescent="0.25">
      <c r="A13" s="91"/>
      <c r="B13" s="115" t="s">
        <v>40</v>
      </c>
      <c r="C13" s="121"/>
      <c r="D13" s="121"/>
      <c r="E13" s="121"/>
      <c r="F13" s="121"/>
      <c r="G13" s="121"/>
      <c r="H13" s="117"/>
      <c r="I13" s="154"/>
      <c r="J13" s="95"/>
      <c r="L13" s="169" t="s">
        <v>94</v>
      </c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7"/>
    </row>
    <row r="14" spans="1:55" ht="12.95" customHeight="1" x14ac:dyDescent="0.25">
      <c r="A14" s="91"/>
      <c r="B14" s="119" t="s">
        <v>41</v>
      </c>
      <c r="C14" s="120" t="str">
        <f>IF(COUNTIF($M6:$AF6, "Strongly Disagree")=0,"",COUNTIF($M6:$AF6, "Strongly Disagree"))</f>
        <v/>
      </c>
      <c r="D14" s="120" t="str">
        <f>IF(COUNTIF($M6:$AF6, "Disagree")=0,"",COUNTIF($M6:$AF6, "Disagree"))</f>
        <v/>
      </c>
      <c r="E14" s="120" t="str">
        <f>IF(COUNTIF($M6:$AF6, "Neither Agree Nor Disagree")=0,"",COUNTIF($M6:$AF6, "Neither Agree Nor Disagree"))</f>
        <v/>
      </c>
      <c r="F14" s="120" t="str">
        <f>IF(COUNTIF($M6:$AF6, "Agree")=0,"",COUNTIF($M6:$AF6, "Agree"))</f>
        <v/>
      </c>
      <c r="G14" s="120" t="str">
        <f>IF(COUNTIF($M6:$AF6, "Strongly Agree")=0,"",COUNTIF($M6:$AF6, "Strongly Agree"))</f>
        <v/>
      </c>
      <c r="H14" s="152">
        <f>SUMPRODUCT(C14:G14, {1,2,3,4,5})</f>
        <v>0</v>
      </c>
      <c r="I14" s="153" t="str">
        <f>IFERROR(H14/SUM(C14:G14), "")</f>
        <v/>
      </c>
      <c r="J14" s="95"/>
      <c r="L14" s="169" t="s">
        <v>95</v>
      </c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7"/>
    </row>
    <row r="15" spans="1:55" ht="12.95" customHeight="1" x14ac:dyDescent="0.25">
      <c r="A15" s="91"/>
      <c r="B15" s="119" t="s">
        <v>42</v>
      </c>
      <c r="C15" s="120" t="str">
        <f>IF(COUNTIF($M7:$AF7, "Strongly Disagree")=0,"",COUNTIF($M7:$AF7, "Strongly Disagree"))</f>
        <v/>
      </c>
      <c r="D15" s="120" t="str">
        <f>IF(COUNTIF($M7:$AF7, "Disagree")=0,"",COUNTIF($M7:$AF7, "Disagree"))</f>
        <v/>
      </c>
      <c r="E15" s="120" t="str">
        <f>IF(COUNTIF($M7:$AF7, "Neither Agree Nor Disagree")=0,"",COUNTIF($M7:$AF7, "Neither Agree Nor Disagree"))</f>
        <v/>
      </c>
      <c r="F15" s="120" t="str">
        <f>IF(COUNTIF($M7:$AF7, "Agree")=0,"",COUNTIF($M7:$AF7, "Agree"))</f>
        <v/>
      </c>
      <c r="G15" s="120" t="str">
        <f>IF(COUNTIF($M7:$AF7, "Strongly Agree")=0,"",COUNTIF($M7:$AF7, "Strongly Agree"))</f>
        <v/>
      </c>
      <c r="H15" s="152">
        <f>SUMPRODUCT(C15:G15, {1,2,3,4,5})</f>
        <v>0</v>
      </c>
      <c r="I15" s="153" t="str">
        <f t="shared" ref="I15" si="1">IFERROR(H15/SUM(C15:G15), "")</f>
        <v/>
      </c>
      <c r="J15" s="95"/>
      <c r="L15" s="169" t="s">
        <v>96</v>
      </c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7"/>
    </row>
    <row r="16" spans="1:55" ht="12.95" customHeight="1" x14ac:dyDescent="0.25">
      <c r="A16" s="91"/>
      <c r="B16" s="119" t="s">
        <v>43</v>
      </c>
      <c r="C16" s="120" t="str">
        <f>IF(COUNTIF($M8:$AF8, "Strongly Disagree")=0,"",COUNTIF($M8:$AF8, "Strongly Disagree"))</f>
        <v/>
      </c>
      <c r="D16" s="120" t="str">
        <f>IF(COUNTIF($M8:$AF8, "Disagree")=0,"",COUNTIF($M8:$AF8, "Disagree"))</f>
        <v/>
      </c>
      <c r="E16" s="120" t="str">
        <f>IF(COUNTIF($M8:$AF8, "Neither Agree Nor Disagree")=0,"",COUNTIF($M8:$AF8, "Neither Agree Nor Disagree"))</f>
        <v/>
      </c>
      <c r="F16" s="120" t="str">
        <f>IF(COUNTIF($M8:$AF8, "Agree")=0,"",COUNTIF($M8:$AF8, "Agree"))</f>
        <v/>
      </c>
      <c r="G16" s="120" t="str">
        <f>IF(COUNTIF($M8:$AF8, "Strongly Agree")=0,"",COUNTIF($M8:$AF8, "Strongly Agree"))</f>
        <v/>
      </c>
      <c r="H16" s="152">
        <f>SUMPRODUCT(C16:G16, {1,2,3,4,5})</f>
        <v>0</v>
      </c>
      <c r="I16" s="153" t="str">
        <f>IFERROR(H16/SUM(C16:G16), "")</f>
        <v/>
      </c>
      <c r="J16" s="95"/>
      <c r="L16" s="169" t="s">
        <v>97</v>
      </c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7"/>
    </row>
    <row r="17" spans="1:32" ht="12" customHeight="1" x14ac:dyDescent="0.25">
      <c r="A17" s="91"/>
      <c r="B17" s="115" t="s">
        <v>44</v>
      </c>
      <c r="C17" s="121"/>
      <c r="D17" s="121"/>
      <c r="E17" s="121"/>
      <c r="F17" s="121"/>
      <c r="G17" s="121"/>
      <c r="H17" s="117"/>
      <c r="I17" s="155"/>
      <c r="J17" s="95"/>
      <c r="L17" s="170" t="s">
        <v>98</v>
      </c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47"/>
    </row>
    <row r="18" spans="1:32" ht="12.95" customHeight="1" x14ac:dyDescent="0.25">
      <c r="A18" s="91"/>
      <c r="B18" s="119" t="s">
        <v>45</v>
      </c>
      <c r="C18" s="120" t="str">
        <f>IF(COUNTIF($M9:$AF9, "Strongly Disagree")=0,"",COUNTIF($M9:$AF9, "Strongly Disagree"))</f>
        <v/>
      </c>
      <c r="D18" s="120" t="str">
        <f>IF(COUNTIF($M9:$AF9, "Disagree")=0,"",COUNTIF($M9:$AF9, "Disagree"))</f>
        <v/>
      </c>
      <c r="E18" s="120" t="str">
        <f>IF(COUNTIF($M9:$AF9, "Neither Agree Nor Disagree")=0,"",COUNTIF($M9:$AF9, "Neither Agree Nor Disagree"))</f>
        <v/>
      </c>
      <c r="F18" s="120" t="str">
        <f>IF(COUNTIF($M9:$AF9, "Agree")=0,"",COUNTIF($M9:$AF9, "Agree"))</f>
        <v/>
      </c>
      <c r="G18" s="120" t="str">
        <f>IF(COUNTIF($M9:$AF9, "Strongly Agree")=0,"",COUNTIF($M9:$AF9, "Strongly Agree"))</f>
        <v/>
      </c>
      <c r="H18" s="152">
        <f>SUMPRODUCT(C18:G18, {5,4,3,2,1})</f>
        <v>0</v>
      </c>
      <c r="I18" s="153" t="str">
        <f>IFERROR(H18/SUM(C18:G18), "")</f>
        <v/>
      </c>
      <c r="J18" s="95"/>
    </row>
    <row r="19" spans="1:32" ht="12.95" customHeight="1" x14ac:dyDescent="0.25">
      <c r="A19" s="91"/>
      <c r="B19" s="119" t="s">
        <v>46</v>
      </c>
      <c r="C19" s="120" t="str">
        <f>IF(COUNTIF($M10:$AF10, "Strongly Disagree")=0,"",COUNTIF($M10:$AF10, "Strongly Disagree"))</f>
        <v/>
      </c>
      <c r="D19" s="120" t="str">
        <f>IF(COUNTIF($M10:$AF10, "Disagree")=0,"",COUNTIF($M10:$AF10, "Disagree"))</f>
        <v/>
      </c>
      <c r="E19" s="120" t="str">
        <f>IF(COUNTIF($M10:$AF10, "Neither Agree Nor Disagree")=0,"",COUNTIF($M10:$AF10, "Neither Agree Nor Disagree"))</f>
        <v/>
      </c>
      <c r="F19" s="120" t="str">
        <f>IF(COUNTIF($M10:$AF10, "Agree")=0,"",COUNTIF($M10:$AF10, "Agree"))</f>
        <v/>
      </c>
      <c r="G19" s="120" t="str">
        <f>IF(COUNTIF($M10:$AF10, "Strongly Agree")=0,"",COUNTIF($M10:$AF10, "Strongly Agree"))</f>
        <v/>
      </c>
      <c r="H19" s="152">
        <f>SUMPRODUCT(C19:G19, {5,4,3,2,1})</f>
        <v>0</v>
      </c>
      <c r="I19" s="153" t="str">
        <f t="shared" ref="I19:I20" si="2">IFERROR(H19/SUM(C19:G19), "")</f>
        <v/>
      </c>
      <c r="J19" s="95"/>
      <c r="L19" s="21"/>
    </row>
    <row r="20" spans="1:32" ht="12.95" customHeight="1" x14ac:dyDescent="0.25">
      <c r="A20" s="91"/>
      <c r="B20" s="119" t="s">
        <v>47</v>
      </c>
      <c r="C20" s="120" t="str">
        <f>IF(COUNTIF($M11:$AF11, "Strongly Disagree")=0,"",COUNTIF($M11:$AF11, "Strongly Disagree"))</f>
        <v/>
      </c>
      <c r="D20" s="120" t="str">
        <f>IF(COUNTIF($M11:$AF11, "Disagree")=0,"",COUNTIF($M11:$AF11, "Disagree"))</f>
        <v/>
      </c>
      <c r="E20" s="120" t="str">
        <f>IF(COUNTIF($M11:$AF11, "Neither Agree Nor Disagree")=0,"",COUNTIF($M11:$AF11, "Neither Agree Nor Disagree"))</f>
        <v/>
      </c>
      <c r="F20" s="120" t="str">
        <f>IF(COUNTIF($M11:$AF11, "Agree")=0,"",COUNTIF($M11:$AF11, "Agree"))</f>
        <v/>
      </c>
      <c r="G20" s="120" t="str">
        <f>IF(COUNTIF($M11:$AF11, "Strongly Agree")=0,"",COUNTIF($M11:$AF11, "Strongly Agree"))</f>
        <v/>
      </c>
      <c r="H20" s="152">
        <f>SUMPRODUCT(C20:G20, {5,4,3,2,1})</f>
        <v>0</v>
      </c>
      <c r="I20" s="153" t="str">
        <f t="shared" si="2"/>
        <v/>
      </c>
      <c r="J20" s="95"/>
      <c r="L20" s="21"/>
    </row>
    <row r="21" spans="1:32" ht="12" customHeight="1" x14ac:dyDescent="0.25">
      <c r="A21" s="91"/>
      <c r="B21" s="115" t="s">
        <v>48</v>
      </c>
      <c r="C21" s="121"/>
      <c r="D21" s="121"/>
      <c r="E21" s="121"/>
      <c r="F21" s="121"/>
      <c r="G21" s="121"/>
      <c r="H21" s="117"/>
      <c r="I21" s="155"/>
      <c r="J21" s="95"/>
      <c r="L21" s="21"/>
    </row>
    <row r="22" spans="1:32" ht="12.95" customHeight="1" x14ac:dyDescent="0.25">
      <c r="A22" s="91"/>
      <c r="B22" s="119" t="s">
        <v>49</v>
      </c>
      <c r="C22" s="120" t="str">
        <f t="shared" ref="C22:C27" si="3">IF(COUNTIF($M12:$AF12, "Strongly Disagree")=0,"",COUNTIF($M12:$AF12, "Strongly Disagree"))</f>
        <v/>
      </c>
      <c r="D22" s="120" t="str">
        <f t="shared" ref="D22:D27" si="4">IF(COUNTIF($M12:$AF12, "Disagree")=0,"",COUNTIF($M12:$AF12, "Disagree"))</f>
        <v/>
      </c>
      <c r="E22" s="120" t="str">
        <f t="shared" ref="E22:E27" si="5">IF(COUNTIF($M12:$AF12, "Neither Agree Nor Disagree")=0,"",COUNTIF($M12:$AF12, "Neither Agree Nor Disagree"))</f>
        <v/>
      </c>
      <c r="F22" s="120" t="str">
        <f t="shared" ref="F22:F27" si="6">IF(COUNTIF($M12:$AF12, "Agree")=0,"",COUNTIF($M12:$AF12, "Agree"))</f>
        <v/>
      </c>
      <c r="G22" s="120" t="str">
        <f t="shared" ref="G22:G27" si="7">IF(COUNTIF($M12:$AF12, "Strongly Agree")=0,"",COUNTIF($M12:$AF12, "Strongly Agree"))</f>
        <v/>
      </c>
      <c r="H22" s="152">
        <f>SUMPRODUCT(C22:G22, {1,2,3,4,5})</f>
        <v>0</v>
      </c>
      <c r="I22" s="153" t="str">
        <f>IFERROR(H22/SUM(C22:G22), "")</f>
        <v/>
      </c>
      <c r="J22" s="95"/>
      <c r="L22" s="21"/>
    </row>
    <row r="23" spans="1:32" ht="12.95" customHeight="1" x14ac:dyDescent="0.25">
      <c r="A23" s="91"/>
      <c r="B23" s="119" t="s">
        <v>50</v>
      </c>
      <c r="C23" s="120" t="str">
        <f t="shared" si="3"/>
        <v/>
      </c>
      <c r="D23" s="120" t="str">
        <f t="shared" si="4"/>
        <v/>
      </c>
      <c r="E23" s="120" t="str">
        <f t="shared" si="5"/>
        <v/>
      </c>
      <c r="F23" s="120" t="str">
        <f t="shared" si="6"/>
        <v/>
      </c>
      <c r="G23" s="120" t="str">
        <f t="shared" si="7"/>
        <v/>
      </c>
      <c r="H23" s="152">
        <f>SUMPRODUCT(C23:G23, {1,2,3,4,5})</f>
        <v>0</v>
      </c>
      <c r="I23" s="153" t="str">
        <f t="shared" ref="I23:I27" si="8">IFERROR(H23/SUM(C23:G23), "")</f>
        <v/>
      </c>
      <c r="J23" s="95"/>
      <c r="L23" s="21"/>
    </row>
    <row r="24" spans="1:32" ht="12.95" customHeight="1" x14ac:dyDescent="0.25">
      <c r="A24" s="91"/>
      <c r="B24" s="119" t="s">
        <v>51</v>
      </c>
      <c r="C24" s="120" t="str">
        <f t="shared" si="3"/>
        <v/>
      </c>
      <c r="D24" s="120" t="str">
        <f t="shared" si="4"/>
        <v/>
      </c>
      <c r="E24" s="120" t="str">
        <f t="shared" si="5"/>
        <v/>
      </c>
      <c r="F24" s="120" t="str">
        <f t="shared" si="6"/>
        <v/>
      </c>
      <c r="G24" s="120" t="str">
        <f t="shared" si="7"/>
        <v/>
      </c>
      <c r="H24" s="152">
        <f>SUMPRODUCT(C24:G24, {1,2,3,4,5})</f>
        <v>0</v>
      </c>
      <c r="I24" s="153" t="str">
        <f t="shared" si="8"/>
        <v/>
      </c>
      <c r="J24" s="95"/>
    </row>
    <row r="25" spans="1:32" ht="12.95" customHeight="1" x14ac:dyDescent="0.25">
      <c r="A25" s="91"/>
      <c r="B25" s="119" t="s">
        <v>52</v>
      </c>
      <c r="C25" s="120" t="str">
        <f t="shared" si="3"/>
        <v/>
      </c>
      <c r="D25" s="120" t="str">
        <f t="shared" si="4"/>
        <v/>
      </c>
      <c r="E25" s="120" t="str">
        <f t="shared" si="5"/>
        <v/>
      </c>
      <c r="F25" s="120" t="str">
        <f t="shared" si="6"/>
        <v/>
      </c>
      <c r="G25" s="120" t="str">
        <f t="shared" si="7"/>
        <v/>
      </c>
      <c r="H25" s="152">
        <f>SUMPRODUCT(C25:G25, {1,2,3,4,5})</f>
        <v>0</v>
      </c>
      <c r="I25" s="153" t="str">
        <f t="shared" si="8"/>
        <v/>
      </c>
      <c r="J25" s="95"/>
    </row>
    <row r="26" spans="1:32" ht="12.95" customHeight="1" x14ac:dyDescent="0.25">
      <c r="A26" s="91"/>
      <c r="B26" s="119" t="s">
        <v>53</v>
      </c>
      <c r="C26" s="120" t="str">
        <f t="shared" si="3"/>
        <v/>
      </c>
      <c r="D26" s="120" t="str">
        <f t="shared" si="4"/>
        <v/>
      </c>
      <c r="E26" s="120" t="str">
        <f t="shared" si="5"/>
        <v/>
      </c>
      <c r="F26" s="120" t="str">
        <f t="shared" si="6"/>
        <v/>
      </c>
      <c r="G26" s="120" t="str">
        <f t="shared" si="7"/>
        <v/>
      </c>
      <c r="H26" s="152">
        <f>SUMPRODUCT(C26:G26, {1,2,3,4,5})</f>
        <v>0</v>
      </c>
      <c r="I26" s="153" t="str">
        <f t="shared" si="8"/>
        <v/>
      </c>
      <c r="J26" s="95"/>
    </row>
    <row r="27" spans="1:32" ht="12.95" customHeight="1" x14ac:dyDescent="0.25">
      <c r="A27" s="91"/>
      <c r="B27" s="119" t="s">
        <v>54</v>
      </c>
      <c r="C27" s="120" t="str">
        <f t="shared" si="3"/>
        <v/>
      </c>
      <c r="D27" s="120" t="str">
        <f t="shared" si="4"/>
        <v/>
      </c>
      <c r="E27" s="120" t="str">
        <f t="shared" si="5"/>
        <v/>
      </c>
      <c r="F27" s="120" t="str">
        <f t="shared" si="6"/>
        <v/>
      </c>
      <c r="G27" s="120" t="str">
        <f t="shared" si="7"/>
        <v/>
      </c>
      <c r="H27" s="152">
        <f>SUMPRODUCT(C27:G27, {1,2,3,4,5})</f>
        <v>0</v>
      </c>
      <c r="I27" s="153" t="str">
        <f t="shared" si="8"/>
        <v/>
      </c>
      <c r="J27" s="95"/>
    </row>
    <row r="28" spans="1:32" ht="36" x14ac:dyDescent="0.25">
      <c r="A28" s="91"/>
      <c r="B28" s="122" t="s">
        <v>55</v>
      </c>
      <c r="C28" s="123" t="s">
        <v>56</v>
      </c>
      <c r="D28" s="124" t="s">
        <v>57</v>
      </c>
      <c r="E28" s="125"/>
      <c r="F28" s="125"/>
      <c r="G28" s="125"/>
      <c r="H28" s="126"/>
      <c r="I28" s="127"/>
      <c r="J28" s="95"/>
    </row>
    <row r="29" spans="1:32" x14ac:dyDescent="0.25">
      <c r="A29" s="5"/>
      <c r="B29" s="82" t="s">
        <v>58</v>
      </c>
      <c r="C29" s="80" t="str">
        <f>IFERROR(AVERAGEIF(I9:I12, "&lt;&gt;0"),"")</f>
        <v/>
      </c>
      <c r="D29" s="18"/>
      <c r="E29" s="18"/>
      <c r="F29" s="18"/>
      <c r="G29" s="18"/>
      <c r="H29" s="19"/>
      <c r="I29" s="73"/>
      <c r="J29" s="6"/>
    </row>
    <row r="30" spans="1:32" x14ac:dyDescent="0.25">
      <c r="A30" s="5"/>
      <c r="B30" s="82" t="s">
        <v>40</v>
      </c>
      <c r="C30" s="80" t="str">
        <f>IFERROR(AVERAGEIF(I14:I16, "&lt;&gt;0"),"")</f>
        <v/>
      </c>
      <c r="D30" s="18"/>
      <c r="E30" s="18"/>
      <c r="F30" s="18"/>
      <c r="G30" s="18"/>
      <c r="H30" s="19"/>
      <c r="I30" s="73"/>
      <c r="J30" s="6"/>
    </row>
    <row r="31" spans="1:32" x14ac:dyDescent="0.25">
      <c r="A31" s="5"/>
      <c r="B31" s="82" t="s">
        <v>59</v>
      </c>
      <c r="C31" s="80" t="str">
        <f>IFERROR(AVERAGEIF(I18:I20, "&lt;&gt;0"),"")</f>
        <v/>
      </c>
      <c r="D31" s="18"/>
      <c r="E31" s="18"/>
      <c r="F31" s="18"/>
      <c r="G31" s="18"/>
      <c r="H31" s="19"/>
      <c r="I31" s="73"/>
      <c r="J31" s="6"/>
    </row>
    <row r="32" spans="1:32" x14ac:dyDescent="0.25">
      <c r="A32" s="5"/>
      <c r="B32" s="82" t="s">
        <v>48</v>
      </c>
      <c r="C32" s="80" t="str">
        <f>IFERROR(AVERAGEIF(I22:I27, "&lt;&gt;0"),"")</f>
        <v/>
      </c>
      <c r="D32" s="18"/>
      <c r="E32" s="18"/>
      <c r="F32" s="18"/>
      <c r="G32" s="18"/>
      <c r="H32" s="19"/>
      <c r="I32" s="73"/>
      <c r="J32" s="6"/>
    </row>
    <row r="33" spans="1:10" x14ac:dyDescent="0.25">
      <c r="A33" s="5"/>
      <c r="B33" s="82" t="s">
        <v>60</v>
      </c>
      <c r="C33" s="80" t="str">
        <f>IFERROR(AVERAGEIF(C29:C32, "&lt;&gt;0"),"")</f>
        <v/>
      </c>
      <c r="D33" s="74"/>
      <c r="E33" s="74"/>
      <c r="F33" s="74"/>
      <c r="G33" s="74"/>
      <c r="H33" s="75"/>
      <c r="I33" s="76"/>
      <c r="J33" s="6"/>
    </row>
    <row r="34" spans="1:10" ht="12" customHeight="1" thickBot="1" x14ac:dyDescent="0.3">
      <c r="A34" s="7"/>
      <c r="B34" s="8"/>
      <c r="C34" s="8"/>
      <c r="D34" s="8"/>
      <c r="E34" s="8"/>
      <c r="F34" s="8"/>
      <c r="G34" s="8"/>
      <c r="H34" s="9"/>
      <c r="I34" s="10"/>
      <c r="J34" s="11"/>
    </row>
    <row r="35" spans="1:10" ht="15.75" thickTop="1" x14ac:dyDescent="0.25"/>
  </sheetData>
  <sheetProtection selectLockedCells="1"/>
  <mergeCells count="1">
    <mergeCell ref="H4:I4"/>
  </mergeCells>
  <dataValidations count="1">
    <dataValidation type="list" allowBlank="1" showInputMessage="1" showErrorMessage="1" error="Please choose from the list: Strongly Disagree, Disagree, Neither Agree Nor Disagree, Agree, Strongly Agree" prompt="Please choose from the list." sqref="M2:AF17" xr:uid="{33760494-440A-4EC3-A547-F72F9A0F4CF9}">
      <formula1>"Strongly Disagree, Disagree, Neither Agree Nor Disagree, Agree, Strongly Agree"</formula1>
    </dataValidation>
  </dataValidations>
  <printOptions horizontalCentered="1" verticalCentered="1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2BFC4-4415-40A9-BA74-E1C8A57D90E2}">
  <sheetPr>
    <pageSetUpPr fitToPage="1"/>
  </sheetPr>
  <dimension ref="A1:AF35"/>
  <sheetViews>
    <sheetView showGridLines="0" zoomScale="130" zoomScaleNormal="130" zoomScalePageLayoutView="110" workbookViewId="0">
      <selection activeCell="L1" sqref="L1"/>
    </sheetView>
  </sheetViews>
  <sheetFormatPr defaultColWidth="9.140625" defaultRowHeight="15" x14ac:dyDescent="0.25"/>
  <cols>
    <col min="1" max="1" width="2.42578125" style="128" customWidth="1"/>
    <col min="2" max="2" width="61.7109375" style="128" customWidth="1"/>
    <col min="3" max="4" width="7.7109375" style="128" customWidth="1"/>
    <col min="5" max="5" width="9.7109375" style="128" customWidth="1"/>
    <col min="6" max="7" width="7.7109375" style="128" customWidth="1"/>
    <col min="8" max="8" width="5.140625" style="130" bestFit="1" customWidth="1"/>
    <col min="9" max="9" width="6.42578125" style="146" bestFit="1" customWidth="1"/>
    <col min="10" max="10" width="2.42578125" style="128" customWidth="1"/>
    <col min="11" max="11" width="2.28515625" style="128" customWidth="1"/>
    <col min="12" max="12" width="12.42578125" style="131" customWidth="1"/>
    <col min="13" max="22" width="12" style="132" customWidth="1"/>
    <col min="23" max="31" width="9.140625" style="128"/>
    <col min="32" max="32" width="10.5703125" style="128" bestFit="1" customWidth="1"/>
    <col min="33" max="16384" width="9.140625" style="128"/>
  </cols>
  <sheetData>
    <row r="1" spans="1:32" ht="22.5" customHeight="1" thickTop="1" x14ac:dyDescent="0.25">
      <c r="A1" s="160" t="s">
        <v>26</v>
      </c>
      <c r="B1" s="86"/>
      <c r="C1" s="87"/>
      <c r="D1" s="87"/>
      <c r="E1" s="87"/>
      <c r="F1" s="87"/>
      <c r="G1" s="87"/>
      <c r="H1" s="88"/>
      <c r="I1" s="89"/>
      <c r="J1" s="90"/>
      <c r="L1" s="179" t="s">
        <v>61</v>
      </c>
      <c r="M1" s="180" t="s">
        <v>62</v>
      </c>
      <c r="N1" s="180" t="s">
        <v>63</v>
      </c>
      <c r="O1" s="180" t="s">
        <v>64</v>
      </c>
      <c r="P1" s="180" t="s">
        <v>65</v>
      </c>
      <c r="Q1" s="180" t="s">
        <v>66</v>
      </c>
      <c r="R1" s="180" t="s">
        <v>67</v>
      </c>
      <c r="S1" s="180" t="s">
        <v>68</v>
      </c>
      <c r="T1" s="180" t="s">
        <v>69</v>
      </c>
      <c r="U1" s="180" t="s">
        <v>70</v>
      </c>
      <c r="V1" s="180" t="s">
        <v>71</v>
      </c>
      <c r="W1" s="180" t="s">
        <v>72</v>
      </c>
      <c r="X1" s="180" t="s">
        <v>73</v>
      </c>
      <c r="Y1" s="180" t="s">
        <v>74</v>
      </c>
      <c r="Z1" s="180" t="s">
        <v>75</v>
      </c>
      <c r="AA1" s="180" t="s">
        <v>76</v>
      </c>
      <c r="AB1" s="180" t="s">
        <v>77</v>
      </c>
      <c r="AC1" s="180" t="s">
        <v>78</v>
      </c>
      <c r="AD1" s="180" t="s">
        <v>79</v>
      </c>
      <c r="AE1" s="180" t="s">
        <v>80</v>
      </c>
      <c r="AF1" s="181" t="s">
        <v>81</v>
      </c>
    </row>
    <row r="2" spans="1:32" ht="12.95" customHeight="1" x14ac:dyDescent="0.25">
      <c r="A2" s="91"/>
      <c r="B2" s="92" t="s">
        <v>27</v>
      </c>
      <c r="C2" s="93"/>
      <c r="D2" s="93"/>
      <c r="E2" s="93"/>
      <c r="F2" s="93"/>
      <c r="G2" s="93"/>
      <c r="H2" s="93"/>
      <c r="I2" s="94"/>
      <c r="J2" s="95"/>
      <c r="L2" s="169" t="s">
        <v>82</v>
      </c>
      <c r="M2" s="158" t="s">
        <v>99</v>
      </c>
      <c r="N2" s="158" t="s">
        <v>7</v>
      </c>
      <c r="O2" s="158" t="s">
        <v>99</v>
      </c>
      <c r="P2" s="158" t="s">
        <v>7</v>
      </c>
      <c r="Q2" s="158" t="s">
        <v>8</v>
      </c>
      <c r="R2" s="158" t="s">
        <v>8</v>
      </c>
      <c r="S2" s="158" t="s">
        <v>99</v>
      </c>
      <c r="T2" s="158" t="s">
        <v>8</v>
      </c>
      <c r="U2" s="158" t="s">
        <v>7</v>
      </c>
      <c r="V2" s="158" t="s">
        <v>8</v>
      </c>
      <c r="W2" s="158" t="s">
        <v>8</v>
      </c>
      <c r="X2" s="158" t="s">
        <v>99</v>
      </c>
      <c r="Y2" s="158" t="s">
        <v>8</v>
      </c>
      <c r="Z2" s="158" t="s">
        <v>7</v>
      </c>
      <c r="AA2" s="158" t="s">
        <v>8</v>
      </c>
      <c r="AB2" s="158" t="s">
        <v>8</v>
      </c>
      <c r="AC2" s="158" t="s">
        <v>99</v>
      </c>
      <c r="AD2" s="158" t="s">
        <v>8</v>
      </c>
      <c r="AE2" s="158" t="s">
        <v>7</v>
      </c>
      <c r="AF2" s="157" t="s">
        <v>8</v>
      </c>
    </row>
    <row r="3" spans="1:32" s="129" customFormat="1" ht="12.95" customHeight="1" x14ac:dyDescent="0.25">
      <c r="A3" s="96"/>
      <c r="B3" s="97" t="s">
        <v>28</v>
      </c>
      <c r="C3" s="98"/>
      <c r="D3" s="98"/>
      <c r="E3" s="98"/>
      <c r="F3" s="98"/>
      <c r="G3" s="98"/>
      <c r="H3" s="98"/>
      <c r="I3" s="99"/>
      <c r="J3" s="100"/>
      <c r="L3" s="169" t="s">
        <v>83</v>
      </c>
      <c r="M3" s="158" t="s">
        <v>99</v>
      </c>
      <c r="N3" s="158"/>
      <c r="O3" s="158" t="s">
        <v>99</v>
      </c>
      <c r="P3" s="158"/>
      <c r="Q3" s="158"/>
      <c r="R3" s="158" t="s">
        <v>99</v>
      </c>
      <c r="S3" s="158"/>
      <c r="T3" s="158" t="s">
        <v>99</v>
      </c>
      <c r="U3" s="158"/>
      <c r="V3" s="158"/>
      <c r="W3" s="158" t="s">
        <v>99</v>
      </c>
      <c r="X3" s="158"/>
      <c r="Y3" s="158" t="s">
        <v>99</v>
      </c>
      <c r="Z3" s="158"/>
      <c r="AA3" s="158"/>
      <c r="AB3" s="158" t="s">
        <v>99</v>
      </c>
      <c r="AC3" s="158"/>
      <c r="AD3" s="158" t="s">
        <v>99</v>
      </c>
      <c r="AE3" s="158"/>
      <c r="AF3" s="157"/>
    </row>
    <row r="4" spans="1:32" ht="12.95" customHeight="1" x14ac:dyDescent="0.25">
      <c r="A4" s="91"/>
      <c r="B4" s="101" t="s">
        <v>29</v>
      </c>
      <c r="C4" s="102">
        <v>20</v>
      </c>
      <c r="D4" s="103"/>
      <c r="E4" s="103"/>
      <c r="F4" s="103"/>
      <c r="G4" s="104" t="s">
        <v>30</v>
      </c>
      <c r="H4" s="184">
        <v>45170</v>
      </c>
      <c r="I4" s="185"/>
      <c r="J4" s="95"/>
      <c r="L4" s="169" t="s">
        <v>84</v>
      </c>
      <c r="M4" s="158" t="s">
        <v>8</v>
      </c>
      <c r="N4" s="158" t="s">
        <v>8</v>
      </c>
      <c r="O4" s="158" t="s">
        <v>99</v>
      </c>
      <c r="P4" s="158"/>
      <c r="Q4" s="158" t="s">
        <v>99</v>
      </c>
      <c r="R4" s="158"/>
      <c r="S4" s="158" t="s">
        <v>7</v>
      </c>
      <c r="T4" s="158"/>
      <c r="U4" s="158"/>
      <c r="V4" s="158" t="s">
        <v>8</v>
      </c>
      <c r="W4" s="158"/>
      <c r="X4" s="158" t="s">
        <v>7</v>
      </c>
      <c r="Y4" s="158"/>
      <c r="Z4" s="158"/>
      <c r="AA4" s="158" t="s">
        <v>8</v>
      </c>
      <c r="AB4" s="158"/>
      <c r="AC4" s="158" t="s">
        <v>7</v>
      </c>
      <c r="AD4" s="158"/>
      <c r="AE4" s="158"/>
      <c r="AF4" s="157" t="s">
        <v>6</v>
      </c>
    </row>
    <row r="5" spans="1:32" ht="12.95" customHeight="1" x14ac:dyDescent="0.25">
      <c r="A5" s="91"/>
      <c r="B5" s="101" t="s">
        <v>100</v>
      </c>
      <c r="C5" s="103"/>
      <c r="D5" s="103"/>
      <c r="E5" s="103"/>
      <c r="F5" s="103"/>
      <c r="G5" s="103"/>
      <c r="H5" s="105"/>
      <c r="I5" s="106"/>
      <c r="J5" s="95"/>
      <c r="L5" s="169" t="s">
        <v>86</v>
      </c>
      <c r="M5" s="158" t="s">
        <v>8</v>
      </c>
      <c r="N5" s="158"/>
      <c r="O5" s="158" t="s">
        <v>7</v>
      </c>
      <c r="P5" s="158" t="s">
        <v>8</v>
      </c>
      <c r="Q5" s="158"/>
      <c r="R5" s="158" t="s">
        <v>7</v>
      </c>
      <c r="S5" s="158"/>
      <c r="T5" s="158" t="s">
        <v>7</v>
      </c>
      <c r="U5" s="158" t="s">
        <v>8</v>
      </c>
      <c r="V5" s="158"/>
      <c r="W5" s="158" t="s">
        <v>7</v>
      </c>
      <c r="X5" s="158"/>
      <c r="Y5" s="158" t="s">
        <v>7</v>
      </c>
      <c r="Z5" s="158" t="s">
        <v>8</v>
      </c>
      <c r="AA5" s="158"/>
      <c r="AB5" s="158" t="s">
        <v>7</v>
      </c>
      <c r="AC5" s="158"/>
      <c r="AD5" s="158" t="s">
        <v>7</v>
      </c>
      <c r="AE5" s="158" t="s">
        <v>8</v>
      </c>
      <c r="AF5" s="157"/>
    </row>
    <row r="6" spans="1:32" ht="12" customHeight="1" x14ac:dyDescent="0.25">
      <c r="A6" s="91"/>
      <c r="B6" s="107"/>
      <c r="C6" s="108"/>
      <c r="D6" s="108"/>
      <c r="E6" s="108"/>
      <c r="F6" s="108"/>
      <c r="G6" s="108"/>
      <c r="H6" s="109"/>
      <c r="I6" s="110"/>
      <c r="J6" s="95"/>
      <c r="L6" s="169" t="s">
        <v>87</v>
      </c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7"/>
    </row>
    <row r="7" spans="1:32" s="130" customFormat="1" ht="33.75" x14ac:dyDescent="0.25">
      <c r="A7" s="111"/>
      <c r="B7" s="166" t="s">
        <v>32</v>
      </c>
      <c r="C7" s="112" t="s">
        <v>5</v>
      </c>
      <c r="D7" s="112" t="s">
        <v>6</v>
      </c>
      <c r="E7" s="112" t="s">
        <v>7</v>
      </c>
      <c r="F7" s="112" t="s">
        <v>8</v>
      </c>
      <c r="G7" s="112" t="s">
        <v>9</v>
      </c>
      <c r="H7" s="113" t="s">
        <v>33</v>
      </c>
      <c r="I7" s="113" t="s">
        <v>34</v>
      </c>
      <c r="J7" s="114"/>
      <c r="L7" s="169" t="s">
        <v>88</v>
      </c>
      <c r="M7" s="158"/>
      <c r="N7" s="158" t="s">
        <v>101</v>
      </c>
      <c r="O7" s="158"/>
      <c r="P7" s="158" t="s">
        <v>6</v>
      </c>
      <c r="Q7" s="158" t="s">
        <v>6</v>
      </c>
      <c r="R7" s="158"/>
      <c r="S7" s="158" t="s">
        <v>8</v>
      </c>
      <c r="T7" s="158"/>
      <c r="U7" s="158" t="s">
        <v>6</v>
      </c>
      <c r="V7" s="158" t="s">
        <v>6</v>
      </c>
      <c r="W7" s="158"/>
      <c r="X7" s="158" t="s">
        <v>8</v>
      </c>
      <c r="Y7" s="158"/>
      <c r="Z7" s="158" t="s">
        <v>6</v>
      </c>
      <c r="AA7" s="158" t="s">
        <v>6</v>
      </c>
      <c r="AB7" s="158"/>
      <c r="AC7" s="158" t="s">
        <v>8</v>
      </c>
      <c r="AD7" s="158"/>
      <c r="AE7" s="158" t="s">
        <v>6</v>
      </c>
      <c r="AF7" s="157" t="s">
        <v>6</v>
      </c>
    </row>
    <row r="8" spans="1:32" s="130" customFormat="1" ht="12" customHeight="1" x14ac:dyDescent="0.25">
      <c r="A8" s="111"/>
      <c r="B8" s="115" t="s">
        <v>35</v>
      </c>
      <c r="C8" s="116"/>
      <c r="D8" s="116"/>
      <c r="E8" s="116"/>
      <c r="F8" s="116"/>
      <c r="G8" s="116"/>
      <c r="H8" s="117"/>
      <c r="I8" s="118"/>
      <c r="J8" s="114"/>
      <c r="L8" s="169" t="s">
        <v>89</v>
      </c>
      <c r="M8" s="158" t="s">
        <v>8</v>
      </c>
      <c r="N8" s="158"/>
      <c r="O8" s="158" t="s">
        <v>99</v>
      </c>
      <c r="P8" s="158"/>
      <c r="Q8" s="158"/>
      <c r="R8" s="158" t="s">
        <v>8</v>
      </c>
      <c r="S8" s="158"/>
      <c r="T8" s="158" t="s">
        <v>8</v>
      </c>
      <c r="U8" s="158"/>
      <c r="V8" s="158"/>
      <c r="W8" s="158" t="s">
        <v>8</v>
      </c>
      <c r="X8" s="158"/>
      <c r="Y8" s="158" t="s">
        <v>8</v>
      </c>
      <c r="Z8" s="158"/>
      <c r="AA8" s="158"/>
      <c r="AB8" s="158" t="s">
        <v>8</v>
      </c>
      <c r="AC8" s="158"/>
      <c r="AD8" s="158" t="s">
        <v>8</v>
      </c>
      <c r="AE8" s="158"/>
      <c r="AF8" s="157"/>
    </row>
    <row r="9" spans="1:32" ht="12.95" customHeight="1" x14ac:dyDescent="0.25">
      <c r="A9" s="91"/>
      <c r="B9" s="119" t="s">
        <v>36</v>
      </c>
      <c r="C9" s="120" t="str">
        <f>IF(COUNTIF($M2:$AF2, "Strongly Disagree")=0,"",COUNTIF($M2:$AF2, "Strongly Disagree"))</f>
        <v/>
      </c>
      <c r="D9" s="120" t="str">
        <f>IF(COUNTIF($M2:$AF2, "Disagree")=0,"",COUNTIF($M2:$AF2, "Disagree"))</f>
        <v/>
      </c>
      <c r="E9" s="120">
        <f>IF(COUNTIF($M2:$AF2, "Neither Agree Nor Disagree")=0,"",COUNTIF($M2:$AF2, "Neither Agree Nor Disagree"))</f>
        <v>5</v>
      </c>
      <c r="F9" s="120">
        <f>IF(COUNTIF($M2:$AF2, "Agree")=0,"",COUNTIF($M2:$AF2, "Agree"))</f>
        <v>10</v>
      </c>
      <c r="G9" s="120">
        <f>IF(COUNTIF($M2:$AF2, "Strongly Agree")=0,"",COUNTIF($M2:$AF2, "Strongly Agree"))</f>
        <v>5</v>
      </c>
      <c r="H9" s="152">
        <f>SUMPRODUCT(C9:G9, {1,2,3,4,5})</f>
        <v>80</v>
      </c>
      <c r="I9" s="153">
        <f>IFERROR(H9/SUM(C9:G9), "")</f>
        <v>4</v>
      </c>
      <c r="J9" s="95"/>
      <c r="L9" s="169" t="s">
        <v>90</v>
      </c>
      <c r="M9" s="158"/>
      <c r="N9" s="158" t="s">
        <v>6</v>
      </c>
      <c r="O9" s="158"/>
      <c r="P9" s="158"/>
      <c r="Q9" s="158"/>
      <c r="R9" s="158"/>
      <c r="S9" s="158" t="s">
        <v>6</v>
      </c>
      <c r="T9" s="158"/>
      <c r="U9" s="158"/>
      <c r="V9" s="158"/>
      <c r="W9" s="158"/>
      <c r="X9" s="158" t="s">
        <v>6</v>
      </c>
      <c r="Y9" s="158"/>
      <c r="Z9" s="158"/>
      <c r="AA9" s="158"/>
      <c r="AB9" s="158"/>
      <c r="AC9" s="158" t="s">
        <v>6</v>
      </c>
      <c r="AD9" s="158"/>
      <c r="AE9" s="158"/>
      <c r="AF9" s="157"/>
    </row>
    <row r="10" spans="1:32" ht="12.95" customHeight="1" x14ac:dyDescent="0.25">
      <c r="A10" s="91"/>
      <c r="B10" s="119" t="s">
        <v>37</v>
      </c>
      <c r="C10" s="120" t="str">
        <f>IF(COUNTIF($M3:$AF3, "Strongly Disagree")=0,"",COUNTIF($M3:$AF3, "Strongly Disagree"))</f>
        <v/>
      </c>
      <c r="D10" s="120" t="str">
        <f>IF(COUNTIF($M3:$AF3, "Disagree")=0,"",COUNTIF($M3:$AF3, "Disagree"))</f>
        <v/>
      </c>
      <c r="E10" s="120" t="str">
        <f>IF(COUNTIF($M3:$AF3, "Neither Agree Nor Disagree")=0,"",COUNTIF($M3:$AF3, "Neither Agree Nor Disagree"))</f>
        <v/>
      </c>
      <c r="F10" s="120" t="str">
        <f>IF(COUNTIF($M3:$AF3, "Agree")=0,"",COUNTIF($M3:$AF3, "Agree"))</f>
        <v/>
      </c>
      <c r="G10" s="120">
        <f>IF(COUNTIF($M3:$AF3, "Strongly Agree")=0,"",COUNTIF($M3:$AF3, "Strongly Agree"))</f>
        <v>8</v>
      </c>
      <c r="H10" s="152">
        <f>SUMPRODUCT(C10:G10, {1,2,3,4,5})</f>
        <v>40</v>
      </c>
      <c r="I10" s="153">
        <f t="shared" ref="I10:I12" si="0">IFERROR(H10/SUM(C10:G10), "")</f>
        <v>5</v>
      </c>
      <c r="J10" s="95"/>
      <c r="L10" s="169" t="s">
        <v>91</v>
      </c>
      <c r="M10" s="158" t="s">
        <v>6</v>
      </c>
      <c r="N10" s="158"/>
      <c r="O10" s="158" t="s">
        <v>6</v>
      </c>
      <c r="P10" s="158" t="s">
        <v>6</v>
      </c>
      <c r="Q10" s="158"/>
      <c r="R10" s="158" t="s">
        <v>6</v>
      </c>
      <c r="S10" s="158"/>
      <c r="T10" s="158" t="s">
        <v>6</v>
      </c>
      <c r="U10" s="158" t="s">
        <v>6</v>
      </c>
      <c r="V10" s="158"/>
      <c r="W10" s="158" t="s">
        <v>6</v>
      </c>
      <c r="X10" s="158"/>
      <c r="Y10" s="158" t="s">
        <v>6</v>
      </c>
      <c r="Z10" s="158" t="s">
        <v>6</v>
      </c>
      <c r="AA10" s="158"/>
      <c r="AB10" s="158" t="s">
        <v>6</v>
      </c>
      <c r="AC10" s="158"/>
      <c r="AD10" s="158" t="s">
        <v>6</v>
      </c>
      <c r="AE10" s="158" t="s">
        <v>6</v>
      </c>
      <c r="AF10" s="157"/>
    </row>
    <row r="11" spans="1:32" ht="12.95" customHeight="1" x14ac:dyDescent="0.25">
      <c r="A11" s="91"/>
      <c r="B11" s="119" t="s">
        <v>38</v>
      </c>
      <c r="C11" s="120" t="str">
        <f>IF(COUNTIF($M4:$AF4, "Strongly Disagree")=0,"",COUNTIF($M4:$AF4, "Strongly Disagree"))</f>
        <v/>
      </c>
      <c r="D11" s="120">
        <f>IF(COUNTIF($M4:$AF4, "Disagree")=0,"",COUNTIF($M4:$AF4, "Disagree"))</f>
        <v>1</v>
      </c>
      <c r="E11" s="120">
        <f>IF(COUNTIF($M4:$AF4, "Neither Agree Nor Disagree")=0,"",COUNTIF($M4:$AF4, "Neither Agree Nor Disagree"))</f>
        <v>3</v>
      </c>
      <c r="F11" s="120">
        <f>IF(COUNTIF($M4:$AF4, "Agree")=0,"",COUNTIF($M4:$AF4, "Agree"))</f>
        <v>4</v>
      </c>
      <c r="G11" s="120">
        <f>IF(COUNTIF($M4:$AF4, "Strongly Agree")=0,"",COUNTIF($M4:$AF4, "Strongly Agree"))</f>
        <v>2</v>
      </c>
      <c r="H11" s="152">
        <f>SUMPRODUCT(C11:G11, {1,2,3,4,5})</f>
        <v>37</v>
      </c>
      <c r="I11" s="153">
        <f t="shared" si="0"/>
        <v>3.7</v>
      </c>
      <c r="J11" s="95"/>
      <c r="L11" s="169" t="s">
        <v>92</v>
      </c>
      <c r="M11" s="158"/>
      <c r="N11" s="158"/>
      <c r="O11" s="158"/>
      <c r="P11" s="158"/>
      <c r="Q11" s="158" t="s">
        <v>7</v>
      </c>
      <c r="R11" s="158" t="s">
        <v>6</v>
      </c>
      <c r="S11" s="158"/>
      <c r="T11" s="158"/>
      <c r="U11" s="158"/>
      <c r="V11" s="158" t="s">
        <v>8</v>
      </c>
      <c r="W11" s="158"/>
      <c r="X11" s="158"/>
      <c r="Y11" s="158"/>
      <c r="Z11" s="158"/>
      <c r="AA11" s="158" t="s">
        <v>8</v>
      </c>
      <c r="AB11" s="158"/>
      <c r="AC11" s="158"/>
      <c r="AD11" s="158"/>
      <c r="AE11" s="158"/>
      <c r="AF11" s="157" t="s">
        <v>8</v>
      </c>
    </row>
    <row r="12" spans="1:32" ht="12.95" customHeight="1" x14ac:dyDescent="0.25">
      <c r="A12" s="91"/>
      <c r="B12" s="119" t="s">
        <v>39</v>
      </c>
      <c r="C12" s="120" t="str">
        <f>IF(COUNTIF($M5:$AF5, "Strongly Disagree")=0,"",COUNTIF($M5:$AF5, "Strongly Disagree"))</f>
        <v/>
      </c>
      <c r="D12" s="120" t="str">
        <f>IF(COUNTIF($M5:$AF5, "Disagree")=0,"",COUNTIF($M5:$AF5, "Disagree"))</f>
        <v/>
      </c>
      <c r="E12" s="120">
        <f>IF(COUNTIF($M5:$AF5, "Neither Agree Nor Disagree")=0,"",COUNTIF($M5:$AF5, "Neither Agree Nor Disagree"))</f>
        <v>7</v>
      </c>
      <c r="F12" s="120">
        <f>IF(COUNTIF($M5:$AF5, "Agree")=0,"",COUNTIF($M5:$AF5, "Agree"))</f>
        <v>5</v>
      </c>
      <c r="G12" s="120" t="str">
        <f>IF(COUNTIF($M5:$AF5, "Strongly Agree")=0,"",COUNTIF($M5:$AF5, "Strongly Agree"))</f>
        <v/>
      </c>
      <c r="H12" s="152">
        <f>SUMPRODUCT(C12:G12, {1,2,3,4,5})</f>
        <v>41</v>
      </c>
      <c r="I12" s="153">
        <f t="shared" si="0"/>
        <v>3.4166666666666665</v>
      </c>
      <c r="J12" s="95"/>
      <c r="L12" s="169" t="s">
        <v>93</v>
      </c>
      <c r="M12" s="158" t="s">
        <v>8</v>
      </c>
      <c r="N12" s="158" t="s">
        <v>8</v>
      </c>
      <c r="O12" s="158" t="s">
        <v>99</v>
      </c>
      <c r="P12" s="158" t="s">
        <v>8</v>
      </c>
      <c r="Q12" s="158"/>
      <c r="R12" s="158"/>
      <c r="S12" s="158" t="s">
        <v>7</v>
      </c>
      <c r="T12" s="158"/>
      <c r="U12" s="158"/>
      <c r="V12" s="158"/>
      <c r="W12" s="158"/>
      <c r="X12" s="158" t="s">
        <v>6</v>
      </c>
      <c r="Y12" s="158"/>
      <c r="Z12" s="158"/>
      <c r="AA12" s="158"/>
      <c r="AB12" s="158"/>
      <c r="AC12" s="158" t="s">
        <v>6</v>
      </c>
      <c r="AD12" s="158"/>
      <c r="AE12" s="158"/>
      <c r="AF12" s="157"/>
    </row>
    <row r="13" spans="1:32" ht="12" customHeight="1" x14ac:dyDescent="0.25">
      <c r="A13" s="91"/>
      <c r="B13" s="115" t="s">
        <v>40</v>
      </c>
      <c r="C13" s="121"/>
      <c r="D13" s="121"/>
      <c r="E13" s="121"/>
      <c r="F13" s="121"/>
      <c r="G13" s="121"/>
      <c r="H13" s="117"/>
      <c r="I13" s="154"/>
      <c r="J13" s="95"/>
      <c r="L13" s="169" t="s">
        <v>94</v>
      </c>
      <c r="M13" s="158" t="s">
        <v>8</v>
      </c>
      <c r="N13" s="158"/>
      <c r="O13" s="158"/>
      <c r="P13" s="158"/>
      <c r="Q13" s="158"/>
      <c r="R13" s="158" t="s">
        <v>99</v>
      </c>
      <c r="S13" s="158"/>
      <c r="T13" s="158"/>
      <c r="U13" s="158"/>
      <c r="V13" s="158"/>
      <c r="W13" s="158" t="s">
        <v>6</v>
      </c>
      <c r="X13" s="158"/>
      <c r="Y13" s="158"/>
      <c r="Z13" s="158"/>
      <c r="AA13" s="158"/>
      <c r="AB13" s="158" t="s">
        <v>6</v>
      </c>
      <c r="AC13" s="158"/>
      <c r="AD13" s="158"/>
      <c r="AE13" s="158"/>
      <c r="AF13" s="157"/>
    </row>
    <row r="14" spans="1:32" ht="12.95" customHeight="1" x14ac:dyDescent="0.25">
      <c r="A14" s="91"/>
      <c r="B14" s="119" t="s">
        <v>41</v>
      </c>
      <c r="C14" s="120" t="str">
        <f>IF(COUNTIF($M6:$AF6, "Strongly Disagree")=0,"",COUNTIF($M6:$AF6, "Strongly Disagree"))</f>
        <v/>
      </c>
      <c r="D14" s="120" t="str">
        <f>IF(COUNTIF($M6:$AF6, "Disagree")=0,"",COUNTIF($M6:$AF6, "Disagree"))</f>
        <v/>
      </c>
      <c r="E14" s="120" t="str">
        <f>IF(COUNTIF($M6:$AF6, "Neither Agree Nor Disagree")=0,"",COUNTIF($M6:$AF6, "Neither Agree Nor Disagree"))</f>
        <v/>
      </c>
      <c r="F14" s="120" t="str">
        <f>IF(COUNTIF($M6:$AF6, "Agree")=0,"",COUNTIF($M6:$AF6, "Agree"))</f>
        <v/>
      </c>
      <c r="G14" s="120" t="str">
        <f>IF(COUNTIF($M6:$AF6, "Strongly Agree")=0,"",COUNTIF($M6:$AF6, "Strongly Agree"))</f>
        <v/>
      </c>
      <c r="H14" s="152">
        <f>SUMPRODUCT(C14:G14, {1,2,3,4,5})</f>
        <v>0</v>
      </c>
      <c r="I14" s="153" t="str">
        <f>IFERROR(H14/SUM(C14:G14), "")</f>
        <v/>
      </c>
      <c r="J14" s="95"/>
      <c r="L14" s="169" t="s">
        <v>95</v>
      </c>
      <c r="M14" s="158"/>
      <c r="N14" s="158"/>
      <c r="O14" s="158"/>
      <c r="P14" s="158" t="s">
        <v>8</v>
      </c>
      <c r="Q14" s="158"/>
      <c r="R14" s="158"/>
      <c r="S14" s="158"/>
      <c r="T14" s="158"/>
      <c r="U14" s="158" t="s">
        <v>8</v>
      </c>
      <c r="V14" s="158"/>
      <c r="W14" s="158"/>
      <c r="X14" s="158"/>
      <c r="Y14" s="158"/>
      <c r="Z14" s="158" t="s">
        <v>8</v>
      </c>
      <c r="AA14" s="158"/>
      <c r="AB14" s="158"/>
      <c r="AC14" s="158"/>
      <c r="AD14" s="158"/>
      <c r="AE14" s="158" t="s">
        <v>8</v>
      </c>
      <c r="AF14" s="157"/>
    </row>
    <row r="15" spans="1:32" ht="12.95" customHeight="1" x14ac:dyDescent="0.25">
      <c r="A15" s="91"/>
      <c r="B15" s="119" t="s">
        <v>42</v>
      </c>
      <c r="C15" s="120">
        <f>IF(COUNTIF($M7:$AF7, "Strongly Disagree")=0,"",COUNTIF($M7:$AF7, "Strongly Disagree"))</f>
        <v>1</v>
      </c>
      <c r="D15" s="120">
        <f>IF(COUNTIF($M7:$AF7, "Disagree")=0,"",COUNTIF($M7:$AF7, "Disagree"))</f>
        <v>8</v>
      </c>
      <c r="E15" s="120" t="str">
        <f>IF(COUNTIF($M7:$AF7, "Neither Agree Nor Disagree")=0,"",COUNTIF($M7:$AF7, "Neither Agree Nor Disagree"))</f>
        <v/>
      </c>
      <c r="F15" s="120">
        <f>IF(COUNTIF($M7:$AF7, "Agree")=0,"",COUNTIF($M7:$AF7, "Agree"))</f>
        <v>3</v>
      </c>
      <c r="G15" s="120" t="str">
        <f>IF(COUNTIF($M7:$AF7, "Strongly Agree")=0,"",COUNTIF($M7:$AF7, "Strongly Agree"))</f>
        <v/>
      </c>
      <c r="H15" s="152">
        <f>SUMPRODUCT(C15:G15, {1,2,3,4,5})</f>
        <v>29</v>
      </c>
      <c r="I15" s="153">
        <f t="shared" ref="I15" si="1">IFERROR(H15/SUM(C15:G15), "")</f>
        <v>2.4166666666666665</v>
      </c>
      <c r="J15" s="95"/>
      <c r="L15" s="169" t="s">
        <v>96</v>
      </c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7"/>
    </row>
    <row r="16" spans="1:32" ht="12.95" customHeight="1" x14ac:dyDescent="0.25">
      <c r="A16" s="91"/>
      <c r="B16" s="119" t="s">
        <v>43</v>
      </c>
      <c r="C16" s="120" t="str">
        <f>IF(COUNTIF($M8:$AF8, "Strongly Disagree")=0,"",COUNTIF($M8:$AF8, "Strongly Disagree"))</f>
        <v/>
      </c>
      <c r="D16" s="120" t="str">
        <f>IF(COUNTIF($M8:$AF8, "Disagree")=0,"",COUNTIF($M8:$AF8, "Disagree"))</f>
        <v/>
      </c>
      <c r="E16" s="120" t="str">
        <f>IF(COUNTIF($M8:$AF8, "Neither Agree Nor Disagree")=0,"",COUNTIF($M8:$AF8, "Neither Agree Nor Disagree"))</f>
        <v/>
      </c>
      <c r="F16" s="120">
        <f>IF(COUNTIF($M8:$AF8, "Agree")=0,"",COUNTIF($M8:$AF8, "Agree"))</f>
        <v>7</v>
      </c>
      <c r="G16" s="120">
        <f>IF(COUNTIF($M8:$AF8, "Strongly Agree")=0,"",COUNTIF($M8:$AF8, "Strongly Agree"))</f>
        <v>1</v>
      </c>
      <c r="H16" s="152">
        <f>SUMPRODUCT(C16:G16, {1,2,3,4,5})</f>
        <v>33</v>
      </c>
      <c r="I16" s="153">
        <f>IFERROR(H16/SUM(C16:G16), "")</f>
        <v>4.125</v>
      </c>
      <c r="J16" s="95"/>
      <c r="L16" s="169" t="s">
        <v>97</v>
      </c>
      <c r="M16" s="158" t="s">
        <v>8</v>
      </c>
      <c r="N16" s="158" t="s">
        <v>8</v>
      </c>
      <c r="O16" s="158" t="s">
        <v>99</v>
      </c>
      <c r="P16" s="158"/>
      <c r="Q16" s="158"/>
      <c r="R16" s="158" t="s">
        <v>99</v>
      </c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7"/>
    </row>
    <row r="17" spans="1:32" ht="12" customHeight="1" x14ac:dyDescent="0.25">
      <c r="A17" s="91"/>
      <c r="B17" s="115" t="s">
        <v>44</v>
      </c>
      <c r="C17" s="121"/>
      <c r="D17" s="121"/>
      <c r="E17" s="121"/>
      <c r="F17" s="121"/>
      <c r="G17" s="121"/>
      <c r="H17" s="117"/>
      <c r="I17" s="155"/>
      <c r="J17" s="95"/>
      <c r="L17" s="170" t="s">
        <v>98</v>
      </c>
      <c r="M17" s="156" t="s">
        <v>8</v>
      </c>
      <c r="N17" s="156" t="s">
        <v>99</v>
      </c>
      <c r="O17" s="156"/>
      <c r="P17" s="156" t="s">
        <v>99</v>
      </c>
      <c r="Q17" s="156"/>
      <c r="R17" s="156" t="s">
        <v>8</v>
      </c>
      <c r="S17" s="156"/>
      <c r="T17" s="156"/>
      <c r="U17" s="156" t="s">
        <v>99</v>
      </c>
      <c r="V17" s="156"/>
      <c r="W17" s="156" t="s">
        <v>8</v>
      </c>
      <c r="X17" s="156"/>
      <c r="Y17" s="156"/>
      <c r="Z17" s="156"/>
      <c r="AA17" s="156"/>
      <c r="AB17" s="156" t="s">
        <v>8</v>
      </c>
      <c r="AC17" s="156"/>
      <c r="AD17" s="156"/>
      <c r="AE17" s="156"/>
      <c r="AF17" s="147"/>
    </row>
    <row r="18" spans="1:32" ht="12.95" customHeight="1" x14ac:dyDescent="0.25">
      <c r="A18" s="91"/>
      <c r="B18" s="119" t="s">
        <v>45</v>
      </c>
      <c r="C18" s="120" t="str">
        <f>IF(COUNTIF($M9:$AF9, "Strongly Disagree")=0,"",COUNTIF($M9:$AF9, "Strongly Disagree"))</f>
        <v/>
      </c>
      <c r="D18" s="120">
        <f>IF(COUNTIF($M9:$AF9, "Disagree")=0,"",COUNTIF($M9:$AF9, "Disagree"))</f>
        <v>4</v>
      </c>
      <c r="E18" s="120" t="str">
        <f>IF(COUNTIF($M9:$AF9, "Neither Agree Nor Disagree")=0,"",COUNTIF($M9:$AF9, "Neither Agree Nor Disagree"))</f>
        <v/>
      </c>
      <c r="F18" s="120" t="str">
        <f>IF(COUNTIF($M9:$AF9, "Agree")=0,"",COUNTIF($M9:$AF9, "Agree"))</f>
        <v/>
      </c>
      <c r="G18" s="120" t="str">
        <f>IF(COUNTIF($M9:$AF9, "Strongly Agree")=0,"",COUNTIF($M9:$AF9, "Strongly Agree"))</f>
        <v/>
      </c>
      <c r="H18" s="152">
        <f>SUMPRODUCT(C18:G18, {5,4,3,2,1})</f>
        <v>16</v>
      </c>
      <c r="I18" s="153">
        <f>IFERROR(H18/SUM(C18:G18), "")</f>
        <v>4</v>
      </c>
      <c r="J18" s="95"/>
    </row>
    <row r="19" spans="1:32" ht="12.95" customHeight="1" x14ac:dyDescent="0.25">
      <c r="A19" s="91"/>
      <c r="B19" s="119" t="s">
        <v>46</v>
      </c>
      <c r="C19" s="120" t="str">
        <f>IF(COUNTIF($M10:$AF10, "Strongly Disagree")=0,"",COUNTIF($M10:$AF10, "Strongly Disagree"))</f>
        <v/>
      </c>
      <c r="D19" s="120">
        <f>IF(COUNTIF($M10:$AF10, "Disagree")=0,"",COUNTIF($M10:$AF10, "Disagree"))</f>
        <v>12</v>
      </c>
      <c r="E19" s="120" t="str">
        <f>IF(COUNTIF($M10:$AF10, "Neither Agree Nor Disagree")=0,"",COUNTIF($M10:$AF10, "Neither Agree Nor Disagree"))</f>
        <v/>
      </c>
      <c r="F19" s="120" t="str">
        <f>IF(COUNTIF($M10:$AF10, "Agree")=0,"",COUNTIF($M10:$AF10, "Agree"))</f>
        <v/>
      </c>
      <c r="G19" s="120" t="str">
        <f>IF(COUNTIF($M10:$AF10, "Strongly Agree")=0,"",COUNTIF($M10:$AF10, "Strongly Agree"))</f>
        <v/>
      </c>
      <c r="H19" s="152">
        <f>SUMPRODUCT(C19:G19, {5,4,3,2,1})</f>
        <v>48</v>
      </c>
      <c r="I19" s="153">
        <f t="shared" ref="I19:I20" si="2">IFERROR(H19/SUM(C19:G19), "")</f>
        <v>4</v>
      </c>
      <c r="J19" s="95"/>
      <c r="L19" s="132"/>
    </row>
    <row r="20" spans="1:32" ht="12.95" customHeight="1" x14ac:dyDescent="0.25">
      <c r="A20" s="91"/>
      <c r="B20" s="119" t="s">
        <v>47</v>
      </c>
      <c r="C20" s="120" t="str">
        <f>IF(COUNTIF($M11:$AF11, "Strongly Disagree")=0,"",COUNTIF($M11:$AF11, "Strongly Disagree"))</f>
        <v/>
      </c>
      <c r="D20" s="120">
        <f>IF(COUNTIF($M11:$AF11, "Disagree")=0,"",COUNTIF($M11:$AF11, "Disagree"))</f>
        <v>1</v>
      </c>
      <c r="E20" s="120">
        <f>IF(COUNTIF($M11:$AF11, "Neither Agree Nor Disagree")=0,"",COUNTIF($M11:$AF11, "Neither Agree Nor Disagree"))</f>
        <v>1</v>
      </c>
      <c r="F20" s="120">
        <f>IF(COUNTIF($M11:$AF11, "Agree")=0,"",COUNTIF($M11:$AF11, "Agree"))</f>
        <v>3</v>
      </c>
      <c r="G20" s="120" t="str">
        <f>IF(COUNTIF($M11:$AF11, "Strongly Agree")=0,"",COUNTIF($M11:$AF11, "Strongly Agree"))</f>
        <v/>
      </c>
      <c r="H20" s="152">
        <f>SUMPRODUCT(C20:G20, {5,4,3,2,1})</f>
        <v>13</v>
      </c>
      <c r="I20" s="153">
        <f t="shared" si="2"/>
        <v>2.6</v>
      </c>
      <c r="J20" s="95"/>
      <c r="L20" s="132"/>
    </row>
    <row r="21" spans="1:32" ht="12" customHeight="1" x14ac:dyDescent="0.25">
      <c r="A21" s="91"/>
      <c r="B21" s="115" t="s">
        <v>48</v>
      </c>
      <c r="C21" s="121"/>
      <c r="D21" s="121"/>
      <c r="E21" s="121"/>
      <c r="F21" s="121"/>
      <c r="G21" s="121"/>
      <c r="H21" s="117"/>
      <c r="I21" s="155"/>
      <c r="J21" s="95"/>
      <c r="L21" s="132"/>
    </row>
    <row r="22" spans="1:32" ht="12.95" customHeight="1" x14ac:dyDescent="0.25">
      <c r="A22" s="91"/>
      <c r="B22" s="119" t="s">
        <v>49</v>
      </c>
      <c r="C22" s="120" t="str">
        <f t="shared" ref="C22:C27" si="3">IF(COUNTIF($M12:$AF12, "Strongly Disagree")=0,"",COUNTIF($M12:$AF12, "Strongly Disagree"))</f>
        <v/>
      </c>
      <c r="D22" s="120">
        <f t="shared" ref="D22:D27" si="4">IF(COUNTIF($M12:$AF12, "Disagree")=0,"",COUNTIF($M12:$AF12, "Disagree"))</f>
        <v>2</v>
      </c>
      <c r="E22" s="120">
        <f t="shared" ref="E22:E27" si="5">IF(COUNTIF($M12:$AF12, "Neither Agree Nor Disagree")=0,"",COUNTIF($M12:$AF12, "Neither Agree Nor Disagree"))</f>
        <v>1</v>
      </c>
      <c r="F22" s="120">
        <f t="shared" ref="F22:F27" si="6">IF(COUNTIF($M12:$AF12, "Agree")=0,"",COUNTIF($M12:$AF12, "Agree"))</f>
        <v>3</v>
      </c>
      <c r="G22" s="120">
        <f t="shared" ref="G22:G27" si="7">IF(COUNTIF($M12:$AF12, "Strongly Agree")=0,"",COUNTIF($M12:$AF12, "Strongly Agree"))</f>
        <v>1</v>
      </c>
      <c r="H22" s="152">
        <f>SUMPRODUCT(C22:G22, {1,2,3,4,5})</f>
        <v>24</v>
      </c>
      <c r="I22" s="153">
        <f>IFERROR(H22/SUM(C22:G22), "")</f>
        <v>3.4285714285714284</v>
      </c>
      <c r="J22" s="95"/>
      <c r="L22" s="132"/>
    </row>
    <row r="23" spans="1:32" ht="12.95" customHeight="1" x14ac:dyDescent="0.25">
      <c r="A23" s="91"/>
      <c r="B23" s="119" t="s">
        <v>50</v>
      </c>
      <c r="C23" s="120" t="str">
        <f t="shared" si="3"/>
        <v/>
      </c>
      <c r="D23" s="120">
        <f t="shared" si="4"/>
        <v>2</v>
      </c>
      <c r="E23" s="120" t="str">
        <f t="shared" si="5"/>
        <v/>
      </c>
      <c r="F23" s="120">
        <f t="shared" si="6"/>
        <v>1</v>
      </c>
      <c r="G23" s="120">
        <f t="shared" si="7"/>
        <v>1</v>
      </c>
      <c r="H23" s="152">
        <f>SUMPRODUCT(C23:G23, {1,2,3,4,5})</f>
        <v>13</v>
      </c>
      <c r="I23" s="153">
        <f t="shared" ref="I23:I27" si="8">IFERROR(H23/SUM(C23:G23), "")</f>
        <v>3.25</v>
      </c>
      <c r="J23" s="95"/>
      <c r="L23" s="132"/>
    </row>
    <row r="24" spans="1:32" ht="12.95" customHeight="1" x14ac:dyDescent="0.25">
      <c r="A24" s="91"/>
      <c r="B24" s="119" t="s">
        <v>51</v>
      </c>
      <c r="C24" s="120" t="str">
        <f t="shared" si="3"/>
        <v/>
      </c>
      <c r="D24" s="120" t="str">
        <f t="shared" si="4"/>
        <v/>
      </c>
      <c r="E24" s="120" t="str">
        <f t="shared" si="5"/>
        <v/>
      </c>
      <c r="F24" s="120">
        <f t="shared" si="6"/>
        <v>4</v>
      </c>
      <c r="G24" s="120" t="str">
        <f t="shared" si="7"/>
        <v/>
      </c>
      <c r="H24" s="152">
        <f>SUMPRODUCT(C24:G24, {1,2,3,4,5})</f>
        <v>16</v>
      </c>
      <c r="I24" s="153">
        <f t="shared" si="8"/>
        <v>4</v>
      </c>
      <c r="J24" s="95"/>
    </row>
    <row r="25" spans="1:32" ht="12.95" customHeight="1" x14ac:dyDescent="0.25">
      <c r="A25" s="91"/>
      <c r="B25" s="119" t="s">
        <v>52</v>
      </c>
      <c r="C25" s="120" t="str">
        <f t="shared" si="3"/>
        <v/>
      </c>
      <c r="D25" s="120" t="str">
        <f t="shared" si="4"/>
        <v/>
      </c>
      <c r="E25" s="120" t="str">
        <f t="shared" si="5"/>
        <v/>
      </c>
      <c r="F25" s="120" t="str">
        <f t="shared" si="6"/>
        <v/>
      </c>
      <c r="G25" s="120" t="str">
        <f t="shared" si="7"/>
        <v/>
      </c>
      <c r="H25" s="152">
        <f>SUMPRODUCT(C25:G25, {1,2,3,4,5})</f>
        <v>0</v>
      </c>
      <c r="I25" s="153" t="str">
        <f t="shared" si="8"/>
        <v/>
      </c>
      <c r="J25" s="95"/>
    </row>
    <row r="26" spans="1:32" ht="12.95" customHeight="1" x14ac:dyDescent="0.25">
      <c r="A26" s="91"/>
      <c r="B26" s="119" t="s">
        <v>53</v>
      </c>
      <c r="C26" s="120" t="str">
        <f t="shared" si="3"/>
        <v/>
      </c>
      <c r="D26" s="120" t="str">
        <f t="shared" si="4"/>
        <v/>
      </c>
      <c r="E26" s="120" t="str">
        <f t="shared" si="5"/>
        <v/>
      </c>
      <c r="F26" s="120">
        <f t="shared" si="6"/>
        <v>2</v>
      </c>
      <c r="G26" s="120">
        <f t="shared" si="7"/>
        <v>2</v>
      </c>
      <c r="H26" s="152">
        <f>SUMPRODUCT(C26:G26, {1,2,3,4,5})</f>
        <v>18</v>
      </c>
      <c r="I26" s="153">
        <f t="shared" si="8"/>
        <v>4.5</v>
      </c>
      <c r="J26" s="95"/>
    </row>
    <row r="27" spans="1:32" ht="12.95" customHeight="1" x14ac:dyDescent="0.25">
      <c r="A27" s="91"/>
      <c r="B27" s="119" t="s">
        <v>54</v>
      </c>
      <c r="C27" s="120" t="str">
        <f t="shared" si="3"/>
        <v/>
      </c>
      <c r="D27" s="120" t="str">
        <f t="shared" si="4"/>
        <v/>
      </c>
      <c r="E27" s="120" t="str">
        <f t="shared" si="5"/>
        <v/>
      </c>
      <c r="F27" s="120">
        <f t="shared" si="6"/>
        <v>4</v>
      </c>
      <c r="G27" s="120">
        <f t="shared" si="7"/>
        <v>3</v>
      </c>
      <c r="H27" s="152">
        <f>SUMPRODUCT(C27:G27, {1,2,3,4,5})</f>
        <v>31</v>
      </c>
      <c r="I27" s="153">
        <f t="shared" si="8"/>
        <v>4.4285714285714288</v>
      </c>
      <c r="J27" s="95"/>
    </row>
    <row r="28" spans="1:32" ht="36" x14ac:dyDescent="0.25">
      <c r="A28" s="91"/>
      <c r="B28" s="122" t="s">
        <v>55</v>
      </c>
      <c r="C28" s="123" t="s">
        <v>56</v>
      </c>
      <c r="D28" s="124" t="s">
        <v>57</v>
      </c>
      <c r="E28" s="125"/>
      <c r="F28" s="125"/>
      <c r="G28" s="125"/>
      <c r="H28" s="126"/>
      <c r="I28" s="127"/>
      <c r="J28" s="95"/>
    </row>
    <row r="29" spans="1:32" x14ac:dyDescent="0.25">
      <c r="A29" s="91"/>
      <c r="B29" s="133" t="s">
        <v>58</v>
      </c>
      <c r="C29" s="134">
        <f>IFERROR(AVERAGEIF(I9:I12, "&lt;&gt;0"),"")</f>
        <v>4.0291666666666668</v>
      </c>
      <c r="D29" s="135"/>
      <c r="E29" s="135"/>
      <c r="F29" s="135"/>
      <c r="G29" s="135"/>
      <c r="H29" s="136"/>
      <c r="I29" s="137"/>
      <c r="J29" s="95"/>
    </row>
    <row r="30" spans="1:32" x14ac:dyDescent="0.25">
      <c r="A30" s="91"/>
      <c r="B30" s="133" t="s">
        <v>40</v>
      </c>
      <c r="C30" s="134">
        <f>IFERROR(AVERAGEIF(I14:I16, "&lt;&gt;0"),"")</f>
        <v>3.270833333333333</v>
      </c>
      <c r="D30" s="135"/>
      <c r="E30" s="135"/>
      <c r="F30" s="135"/>
      <c r="G30" s="135"/>
      <c r="H30" s="136"/>
      <c r="I30" s="137"/>
      <c r="J30" s="95"/>
    </row>
    <row r="31" spans="1:32" x14ac:dyDescent="0.25">
      <c r="A31" s="91"/>
      <c r="B31" s="133" t="s">
        <v>59</v>
      </c>
      <c r="C31" s="134">
        <f>IFERROR(AVERAGEIF(I18:I20, "&lt;&gt;0"),"")</f>
        <v>3.5333333333333332</v>
      </c>
      <c r="D31" s="135"/>
      <c r="E31" s="135"/>
      <c r="F31" s="135"/>
      <c r="G31" s="135"/>
      <c r="H31" s="136"/>
      <c r="I31" s="137"/>
      <c r="J31" s="95"/>
    </row>
    <row r="32" spans="1:32" x14ac:dyDescent="0.25">
      <c r="A32" s="91"/>
      <c r="B32" s="133" t="s">
        <v>48</v>
      </c>
      <c r="C32" s="134">
        <f>IFERROR(AVERAGEIF(I22:I27, "&lt;&gt;0"),"")</f>
        <v>3.9214285714285717</v>
      </c>
      <c r="D32" s="135"/>
      <c r="E32" s="135"/>
      <c r="F32" s="135"/>
      <c r="G32" s="135"/>
      <c r="H32" s="136"/>
      <c r="I32" s="137"/>
      <c r="J32" s="95"/>
    </row>
    <row r="33" spans="1:10" x14ac:dyDescent="0.25">
      <c r="A33" s="91"/>
      <c r="B33" s="133" t="s">
        <v>60</v>
      </c>
      <c r="C33" s="134">
        <f>IFERROR(AVERAGEIF(C29:C32, "&lt;&gt;0"),"")</f>
        <v>3.6886904761904757</v>
      </c>
      <c r="D33" s="138"/>
      <c r="E33" s="138"/>
      <c r="F33" s="138"/>
      <c r="G33" s="138"/>
      <c r="H33" s="139"/>
      <c r="I33" s="140"/>
      <c r="J33" s="95"/>
    </row>
    <row r="34" spans="1:10" ht="12.75" customHeight="1" thickBot="1" x14ac:dyDescent="0.3">
      <c r="A34" s="141"/>
      <c r="B34" s="142"/>
      <c r="C34" s="142"/>
      <c r="D34" s="142"/>
      <c r="E34" s="142"/>
      <c r="F34" s="142"/>
      <c r="G34" s="142"/>
      <c r="H34" s="143"/>
      <c r="I34" s="144"/>
      <c r="J34" s="145"/>
    </row>
    <row r="35" spans="1:10" ht="15.75" thickTop="1" x14ac:dyDescent="0.25"/>
  </sheetData>
  <sheetProtection selectLockedCells="1" selectUnlockedCells="1"/>
  <mergeCells count="1">
    <mergeCell ref="H4:I4"/>
  </mergeCells>
  <dataValidations count="1">
    <dataValidation type="list" allowBlank="1" showInputMessage="1" showErrorMessage="1" error="Please choose from the list: Strongly Disagree, Disagree, Neither Agree Nor Disagree, Agree, Strongly Agree" prompt="Please choose from the list." sqref="M2:AF17" xr:uid="{BD2D1F4C-65D2-46B1-95DA-771726DD1D8C}">
      <formula1>"Strongly Disagree, Disagree, Neither Agree Nor Disagree, Agree, Strongly Agree"</formula1>
    </dataValidation>
  </dataValidations>
  <printOptions horizontalCentered="1" verticalCentered="1"/>
  <pageMargins left="0.7" right="0.7" top="0.75" bottom="0.75" header="0.3" footer="0.3"/>
  <pageSetup scale="3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CF73032AD53488142BC6BAD4BE89C" ma:contentTypeVersion="13" ma:contentTypeDescription="Create a new document." ma:contentTypeScope="" ma:versionID="12a8b341f273ba2bab9a2624f4c2347a">
  <xsd:schema xmlns:xsd="http://www.w3.org/2001/XMLSchema" xmlns:xs="http://www.w3.org/2001/XMLSchema" xmlns:p="http://schemas.microsoft.com/office/2006/metadata/properties" xmlns:ns2="2a1e49ff-873a-4564-80ac-17861f242467" xmlns:ns3="5c8b660e-623f-4ae1-8325-52bacf2cbb61" targetNamespace="http://schemas.microsoft.com/office/2006/metadata/properties" ma:root="true" ma:fieldsID="818030766cca1a4119c6697ecbe06924" ns2:_="" ns3:_="">
    <xsd:import namespace="2a1e49ff-873a-4564-80ac-17861f242467"/>
    <xsd:import namespace="5c8b660e-623f-4ae1-8325-52bacf2cbb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e49ff-873a-4564-80ac-17861f2424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b660e-623f-4ae1-8325-52bacf2cbb6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b80e130-ea24-4e8f-bb69-86b3da24bc83}" ma:internalName="TaxCatchAll" ma:showField="CatchAllData" ma:web="5c8b660e-623f-4ae1-8325-52bacf2cbb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1e49ff-873a-4564-80ac-17861f242467">
      <Terms xmlns="http://schemas.microsoft.com/office/infopath/2007/PartnerControls"/>
    </lcf76f155ced4ddcb4097134ff3c332f>
    <TaxCatchAll xmlns="5c8b660e-623f-4ae1-8325-52bacf2cbb61" xsi:nil="true"/>
    <SharedWithUsers xmlns="5c8b660e-623f-4ae1-8325-52bacf2cbb61">
      <UserInfo>
        <DisplayName>Byrne, Maggie (CDC/DDNID/NCEH/DEHSP)</DisplayName>
        <AccountId>36</AccountId>
        <AccountType/>
      </UserInfo>
      <UserInfo>
        <DisplayName>Curtiss, Elaine L. (CDC/DDNID/NCEH/DEHSP) (CTR)</DisplayName>
        <AccountId>45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540F017-6515-49C9-9D7C-82CC11D0A2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D3201F-94AC-402E-BD26-A32351CC68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1e49ff-873a-4564-80ac-17861f242467"/>
    <ds:schemaRef ds:uri="5c8b660e-623f-4ae1-8325-52bacf2cbb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E41EBC-8DEE-44B7-BDE6-E8EDB7738B79}">
  <ds:schemaRefs>
    <ds:schemaRef ds:uri="http://schemas.microsoft.com/office/2006/metadata/properties"/>
    <ds:schemaRef ds:uri="http://schemas.microsoft.com/office/infopath/2007/PartnerControls"/>
    <ds:schemaRef ds:uri="2a1e49ff-873a-4564-80ac-17861f242467"/>
    <ds:schemaRef ds:uri="5c8b660e-623f-4ae1-8325-52bacf2cbb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Workers Form</vt:lpstr>
      <vt:lpstr>Managers Form</vt:lpstr>
      <vt:lpstr>Managers Form - Tally</vt:lpstr>
      <vt:lpstr>Managers Form - Example</vt:lpstr>
      <vt:lpstr>'Managers Form'!_Hlk143174455</vt:lpstr>
      <vt:lpstr>'Managers Form - Example'!_Hlk143174455</vt:lpstr>
      <vt:lpstr>'Managers Form - Tally'!_Hlk143174455</vt:lpstr>
      <vt:lpstr>'Managers Form'!_Hlk143174508</vt:lpstr>
      <vt:lpstr>'Managers Form - Example'!_Hlk143174508</vt:lpstr>
      <vt:lpstr>'Managers Form - Tally'!_Hlk143174508</vt:lpstr>
      <vt:lpstr>'Managers Form - Tally'!Employee_Survey_Tallying_Table</vt:lpstr>
      <vt:lpstr>'Managers Form - Example'!Employee_Survey_Tallying_Table_Example</vt:lpstr>
      <vt:lpstr>'Managers Form'!Print_Area</vt:lpstr>
      <vt:lpstr>'Managers Form - Example'!Print_Area</vt:lpstr>
      <vt:lpstr>'Managers Form - Tally'!Print_Area</vt:lpstr>
      <vt:lpstr>'Workers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Food_Safety_Culture_Restaurant_Managers_Tool</dc:title>
  <dc:subject>Food Safety Culture Restaurant Workers Survey and Manager Form</dc:subject>
  <dc:creator>CDC/DDNID/NCEH/DEHSP</dc:creator>
  <cp:keywords>Food Safety, Food Safety Culture, Food Safety Culture Manager Forms, Food Safety Culture Worker Survey</cp:keywords>
  <dc:description/>
  <cp:lastModifiedBy>Wigington, Pam</cp:lastModifiedBy>
  <cp:revision/>
  <dcterms:created xsi:type="dcterms:W3CDTF">2023-08-28T20:19:08Z</dcterms:created>
  <dcterms:modified xsi:type="dcterms:W3CDTF">2023-09-18T19:13:23Z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2023-08-28T20:32:45Z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1100cc7e-2a2d-4110-a5e6-0a10e049e288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0x01010045DCF73032AD53488142BC6BAD4BE89C</vt:lpwstr>
  </property>
  <property fmtid="{D5CDD505-2E9C-101B-9397-08002B2CF9AE}" pid="10" name="MediaServiceImageTags">
    <vt:lpwstr/>
  </property>
</Properties>
</file>