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16" documentId="8_{3C3AD6CA-55AA-4C07-91B3-5E1282CB1E2B}" xr6:coauthVersionLast="47" xr6:coauthVersionMax="47" xr10:uidLastSave="{4A2FD1F3-BBCC-4D06-8C83-8BA6C740F77D}"/>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Obs vs Exp in FT Worker" sheetId="2" r:id="rId4"/>
    <sheet name="By HHS Region" sheetId="4" r:id="rId5"/>
    <sheet name="Obs vs Exp by HHS Region" sheetId="5" r:id="rId6"/>
    <sheet name="By Age" sheetId="6" r:id="rId7"/>
    <sheet name="Obs vs Exp by Age" sheetId="7" r:id="rId8"/>
    <sheet name="By Sex" sheetId="8" r:id="rId9"/>
    <sheet name="Obs vs Exp by Sex" sheetId="9" r:id="rId10"/>
    <sheet name="By Race-Ethnicity" sheetId="19" r:id="rId11"/>
    <sheet name="Obs vs Exp by Race-Ethnicity" sheetId="20" r:id="rId12"/>
    <sheet name="By Occupation" sheetId="10" r:id="rId13"/>
    <sheet name="Obs vs Exp by Occupation" sheetId="11" r:id="rId14"/>
    <sheet name="By Industry" sheetId="16" r:id="rId15"/>
    <sheet name="Obs vs Exp by Industry" sheetId="17" r:id="rId16"/>
    <sheet name="By State" sheetId="12"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 r="I157" i="17"/>
  <c r="I145" i="17"/>
  <c r="I133" i="17"/>
  <c r="I121" i="17"/>
  <c r="I109" i="17"/>
  <c r="I97" i="17"/>
  <c r="I85" i="17"/>
  <c r="I73" i="17"/>
  <c r="I61" i="17"/>
  <c r="I49" i="17"/>
  <c r="I37" i="17"/>
  <c r="I25" i="17"/>
  <c r="I13" i="17"/>
  <c r="P13" i="16"/>
  <c r="I121" i="11"/>
  <c r="I109" i="11"/>
  <c r="I97" i="11"/>
  <c r="I85" i="11"/>
  <c r="I73" i="11"/>
  <c r="I61" i="11"/>
  <c r="I49" i="11"/>
  <c r="I37" i="11"/>
  <c r="I25" i="11"/>
  <c r="I13" i="11"/>
  <c r="M13" i="10"/>
  <c r="I61" i="20"/>
  <c r="I49" i="20"/>
  <c r="I37" i="20"/>
  <c r="I25" i="20"/>
  <c r="I13" i="20"/>
  <c r="G13" i="19"/>
  <c r="I25" i="9"/>
  <c r="I13" i="9"/>
  <c r="D13" i="8"/>
  <c r="I49" i="7"/>
  <c r="I37" i="7"/>
  <c r="I25" i="7"/>
  <c r="I13" i="7"/>
  <c r="F13" i="6"/>
  <c r="I121" i="5"/>
  <c r="I109" i="5"/>
  <c r="I97" i="5"/>
  <c r="I85" i="5"/>
  <c r="I73" i="5"/>
  <c r="I61" i="5"/>
  <c r="I49" i="5"/>
  <c r="I37" i="5"/>
  <c r="I25" i="5"/>
  <c r="I13" i="5"/>
  <c r="L13" i="4"/>
  <c r="H13" i="2"/>
  <c r="H13" i="1"/>
  <c r="H12" i="1"/>
  <c r="H12" i="2"/>
  <c r="I156" i="17"/>
  <c r="I144" i="17"/>
  <c r="I132" i="17"/>
  <c r="I120" i="17"/>
  <c r="I108" i="17"/>
  <c r="I96" i="17"/>
  <c r="I84" i="17"/>
  <c r="I72" i="17"/>
  <c r="I60" i="17"/>
  <c r="I48" i="17"/>
  <c r="I36" i="17"/>
  <c r="I24" i="17"/>
  <c r="I12" i="17"/>
  <c r="P12" i="16"/>
  <c r="I120" i="11"/>
  <c r="I108" i="11"/>
  <c r="I96" i="11"/>
  <c r="I84" i="11"/>
  <c r="I72" i="11"/>
  <c r="I60" i="11"/>
  <c r="I48" i="11"/>
  <c r="I36" i="11"/>
  <c r="I24" i="11"/>
  <c r="I12" i="11"/>
  <c r="M12" i="10"/>
  <c r="I60" i="20"/>
  <c r="I48" i="20"/>
  <c r="I36" i="20"/>
  <c r="I24" i="20"/>
  <c r="I12" i="20"/>
  <c r="G12" i="19"/>
  <c r="I24" i="9"/>
  <c r="I12" i="9"/>
  <c r="D12" i="8"/>
  <c r="I48" i="7"/>
  <c r="I36" i="7"/>
  <c r="I24" i="7"/>
  <c r="I12" i="7"/>
  <c r="F12" i="6"/>
  <c r="I120" i="5"/>
  <c r="I108" i="5"/>
  <c r="I96" i="5"/>
  <c r="I84" i="5"/>
  <c r="I72" i="5"/>
  <c r="I60" i="5"/>
  <c r="I48" i="5"/>
  <c r="I36" i="5"/>
  <c r="I24" i="5"/>
  <c r="I12" i="5"/>
  <c r="L12" i="4"/>
  <c r="I155" i="17"/>
  <c r="I143" i="17"/>
  <c r="I131" i="17"/>
  <c r="I119" i="17"/>
  <c r="I107" i="17"/>
  <c r="I95" i="17"/>
  <c r="I83" i="17"/>
  <c r="I71" i="17"/>
  <c r="I59" i="17"/>
  <c r="I47" i="17"/>
  <c r="I35" i="17"/>
  <c r="I23" i="17"/>
  <c r="I11" i="17"/>
  <c r="P11" i="16"/>
  <c r="I119" i="11"/>
  <c r="I107" i="11"/>
  <c r="I95" i="11"/>
  <c r="I83" i="11"/>
  <c r="I71" i="11"/>
  <c r="I59" i="11"/>
  <c r="I47" i="11"/>
  <c r="I35" i="11"/>
  <c r="I23" i="11"/>
  <c r="I11" i="11"/>
  <c r="M11" i="10"/>
  <c r="I59" i="20"/>
  <c r="I47" i="20"/>
  <c r="I35" i="20"/>
  <c r="I23" i="20"/>
  <c r="I11" i="20"/>
  <c r="G11" i="19"/>
  <c r="I23" i="9"/>
  <c r="I11" i="9"/>
  <c r="D11" i="8"/>
  <c r="I47" i="7"/>
  <c r="I35" i="7"/>
  <c r="I23" i="7"/>
  <c r="I11" i="7"/>
  <c r="F11" i="6"/>
  <c r="I119" i="5"/>
  <c r="I107" i="5"/>
  <c r="I95" i="5"/>
  <c r="I83" i="5"/>
  <c r="I71" i="5"/>
  <c r="I59" i="5"/>
  <c r="I47" i="5"/>
  <c r="I35" i="5"/>
  <c r="I23" i="5"/>
  <c r="I11" i="5"/>
  <c r="L11" i="4"/>
  <c r="H11" i="2"/>
  <c r="H11" i="1"/>
  <c r="I154" i="17"/>
  <c r="I142" i="17"/>
  <c r="I130" i="17"/>
  <c r="I118" i="17"/>
  <c r="I106" i="17"/>
  <c r="I94" i="17"/>
  <c r="I82" i="17"/>
  <c r="I70" i="17"/>
  <c r="I58" i="17"/>
  <c r="I46" i="17"/>
  <c r="I34" i="17"/>
  <c r="I22" i="17"/>
  <c r="I10" i="17"/>
  <c r="P10" i="16"/>
  <c r="I118" i="11"/>
  <c r="I106" i="11"/>
  <c r="I94" i="11"/>
  <c r="I82" i="11"/>
  <c r="I70" i="11"/>
  <c r="I58" i="11"/>
  <c r="I46" i="11"/>
  <c r="I34" i="11"/>
  <c r="I22" i="11"/>
  <c r="I10" i="11"/>
  <c r="M10" i="10"/>
  <c r="I58" i="20"/>
  <c r="I46" i="20"/>
  <c r="I34" i="20"/>
  <c r="I22" i="20"/>
  <c r="I10" i="20"/>
  <c r="G10" i="19"/>
  <c r="I22" i="9"/>
  <c r="I10" i="9"/>
  <c r="D10" i="8"/>
  <c r="I46" i="7"/>
  <c r="I34" i="7"/>
  <c r="I22" i="7"/>
  <c r="I10" i="7"/>
  <c r="F10" i="6"/>
  <c r="I118" i="5"/>
  <c r="I106" i="5"/>
  <c r="I94" i="5"/>
  <c r="I82" i="5"/>
  <c r="I70" i="5"/>
  <c r="I58" i="5"/>
  <c r="I46" i="5"/>
  <c r="I34" i="5"/>
  <c r="I22" i="5"/>
  <c r="I10" i="5"/>
  <c r="L10" i="4"/>
  <c r="H10" i="2"/>
  <c r="H10" i="1"/>
  <c r="I153" i="17"/>
  <c r="I141" i="17"/>
  <c r="I129" i="17"/>
  <c r="I117" i="17"/>
  <c r="I105" i="17"/>
  <c r="I93" i="17"/>
  <c r="I81" i="17"/>
  <c r="I69" i="17"/>
  <c r="I57" i="17"/>
  <c r="I45" i="17"/>
  <c r="I33" i="17"/>
  <c r="I21" i="17"/>
  <c r="I9" i="17"/>
  <c r="P9" i="16"/>
  <c r="I117" i="11"/>
  <c r="I105" i="11"/>
  <c r="I93" i="11"/>
  <c r="I81" i="11"/>
  <c r="I69" i="11"/>
  <c r="I57" i="11"/>
  <c r="I45" i="11"/>
  <c r="I33" i="11"/>
  <c r="I21" i="11"/>
  <c r="I9" i="11"/>
  <c r="M9" i="10"/>
  <c r="I57" i="20"/>
  <c r="I45" i="20"/>
  <c r="I33" i="20"/>
  <c r="I21" i="20"/>
  <c r="I9" i="20"/>
  <c r="G9" i="19"/>
  <c r="I21" i="9"/>
  <c r="I9" i="9"/>
  <c r="D9" i="8"/>
  <c r="I45" i="7"/>
  <c r="I33" i="7"/>
  <c r="I21" i="7"/>
  <c r="I9" i="7"/>
  <c r="F9" i="6"/>
  <c r="I117" i="5"/>
  <c r="I105" i="5"/>
  <c r="I93" i="5"/>
  <c r="I81" i="5"/>
  <c r="I69" i="5"/>
  <c r="I57" i="5"/>
  <c r="I45" i="5"/>
  <c r="I33" i="5"/>
  <c r="I32" i="5"/>
  <c r="I21" i="5"/>
  <c r="I9" i="5"/>
  <c r="L9" i="4"/>
  <c r="H9" i="2"/>
  <c r="H9" i="1"/>
  <c r="P8" i="16"/>
  <c r="M8" i="10"/>
  <c r="I152" i="17"/>
  <c r="I140" i="17"/>
  <c r="I128" i="17"/>
  <c r="I116" i="17"/>
  <c r="I104" i="17"/>
  <c r="I92" i="17"/>
  <c r="I80" i="17"/>
  <c r="I68" i="17"/>
  <c r="I56" i="17"/>
  <c r="I44" i="17"/>
  <c r="I32" i="17"/>
  <c r="I20" i="17"/>
  <c r="I8" i="17"/>
  <c r="I116" i="11"/>
  <c r="I104" i="11"/>
  <c r="I92" i="11"/>
  <c r="I80" i="11"/>
  <c r="I68" i="11"/>
  <c r="I56" i="11"/>
  <c r="I44" i="11"/>
  <c r="I32" i="11"/>
  <c r="I20" i="11"/>
  <c r="I8" i="11"/>
  <c r="I56" i="20"/>
  <c r="I44" i="20"/>
  <c r="I32" i="20"/>
  <c r="I20" i="20"/>
  <c r="I8" i="20"/>
  <c r="G8" i="19"/>
  <c r="I20" i="9"/>
  <c r="I8" i="9"/>
  <c r="D8" i="8"/>
  <c r="I44" i="7"/>
  <c r="I32" i="7"/>
  <c r="I20" i="7"/>
  <c r="I8" i="7"/>
  <c r="F8" i="6"/>
  <c r="I116" i="5"/>
  <c r="I104" i="5"/>
  <c r="I92" i="5"/>
  <c r="I80" i="5"/>
  <c r="I68" i="5"/>
  <c r="I56" i="5"/>
  <c r="I44" i="5"/>
  <c r="I20" i="5"/>
  <c r="I8" i="5"/>
  <c r="L8" i="4"/>
  <c r="H8" i="1"/>
  <c r="H8" i="2"/>
  <c r="I151" i="17"/>
  <c r="I139" i="17"/>
  <c r="I127" i="17"/>
  <c r="I115" i="17"/>
  <c r="I103" i="17"/>
  <c r="I91" i="17"/>
  <c r="I79" i="17"/>
  <c r="I67" i="17"/>
  <c r="I55" i="17"/>
  <c r="I43" i="17"/>
  <c r="I31" i="17"/>
  <c r="I19" i="17"/>
  <c r="I7" i="17"/>
  <c r="P7" i="16"/>
  <c r="I115" i="11"/>
  <c r="I103" i="11"/>
  <c r="I91" i="11"/>
  <c r="I79" i="11"/>
  <c r="I67" i="11"/>
  <c r="I55" i="11"/>
  <c r="I43" i="11"/>
  <c r="I31" i="11"/>
  <c r="I19" i="11"/>
  <c r="I7" i="11"/>
  <c r="M7" i="10"/>
  <c r="I55" i="20"/>
  <c r="I43" i="20"/>
  <c r="I31" i="20"/>
  <c r="I19" i="20"/>
  <c r="I7" i="20"/>
  <c r="G7" i="19"/>
  <c r="I19" i="9"/>
  <c r="I7" i="9"/>
  <c r="D7" i="8"/>
  <c r="I43" i="7"/>
  <c r="I31" i="7"/>
  <c r="I19" i="7"/>
  <c r="I7" i="7"/>
  <c r="F7" i="6"/>
  <c r="I115" i="5"/>
  <c r="I103" i="5"/>
  <c r="I91" i="5"/>
  <c r="I79" i="5"/>
  <c r="I67" i="5"/>
  <c r="I55" i="5"/>
  <c r="I43" i="5"/>
  <c r="I31" i="5"/>
  <c r="I19" i="5"/>
  <c r="I7" i="5"/>
  <c r="L7" i="4"/>
  <c r="H7" i="2"/>
  <c r="H7" i="1"/>
  <c r="I150" i="17"/>
  <c r="I138" i="17"/>
  <c r="I126" i="17"/>
  <c r="I114" i="17"/>
  <c r="I102" i="17"/>
  <c r="I90" i="17"/>
  <c r="I78" i="17"/>
  <c r="I66" i="17"/>
  <c r="I54" i="17"/>
  <c r="I42" i="17"/>
  <c r="I30" i="17"/>
  <c r="I18" i="17"/>
  <c r="I6" i="17"/>
  <c r="P6" i="16"/>
  <c r="I114" i="11"/>
  <c r="I102" i="11"/>
  <c r="I90" i="11"/>
  <c r="I78" i="11"/>
  <c r="I66" i="11"/>
  <c r="I54" i="11"/>
  <c r="I42" i="11"/>
  <c r="I30" i="11"/>
  <c r="I18" i="11"/>
  <c r="I6" i="11"/>
  <c r="M6" i="10"/>
  <c r="I54" i="20"/>
  <c r="I42" i="20"/>
  <c r="I30" i="20"/>
  <c r="I18" i="20"/>
  <c r="I6" i="20"/>
  <c r="G6" i="19"/>
  <c r="I18" i="9"/>
  <c r="I6" i="9"/>
  <c r="D6" i="8"/>
  <c r="I42" i="7"/>
  <c r="I30" i="7"/>
  <c r="I18" i="7"/>
  <c r="I6" i="7"/>
  <c r="F6" i="6"/>
  <c r="I114" i="5"/>
  <c r="I102" i="5"/>
  <c r="I90" i="5"/>
  <c r="I78" i="5"/>
  <c r="I66" i="5"/>
  <c r="I54" i="5"/>
  <c r="I42" i="5"/>
  <c r="I30" i="5"/>
  <c r="I18" i="5"/>
  <c r="I6" i="5"/>
  <c r="L6" i="4"/>
  <c r="H6" i="2"/>
  <c r="H6" i="1"/>
  <c r="E29" i="18"/>
  <c r="E30" i="18"/>
  <c r="E31" i="18"/>
  <c r="E32" i="18"/>
  <c r="E33" i="18"/>
  <c r="E34" i="18"/>
  <c r="E35" i="18"/>
  <c r="E36" i="18"/>
  <c r="E37" i="18"/>
  <c r="E38" i="18"/>
  <c r="I149" i="17"/>
  <c r="I137" i="17"/>
  <c r="I125" i="17"/>
  <c r="I113" i="17"/>
  <c r="I101" i="17"/>
  <c r="I89" i="17"/>
  <c r="I77" i="17"/>
  <c r="I65" i="17"/>
  <c r="I53" i="17"/>
  <c r="I41" i="17"/>
  <c r="I29" i="17"/>
  <c r="I17" i="17"/>
  <c r="I5" i="17"/>
  <c r="P5" i="16"/>
  <c r="I113" i="11"/>
  <c r="I101" i="11"/>
  <c r="I89" i="11"/>
  <c r="I77" i="11"/>
  <c r="I65" i="11"/>
  <c r="I53" i="11"/>
  <c r="I41" i="11"/>
  <c r="I29" i="11"/>
  <c r="I17" i="11"/>
  <c r="I5" i="11"/>
  <c r="M5" i="10"/>
  <c r="I53" i="20"/>
  <c r="I41" i="20"/>
  <c r="I29" i="20"/>
  <c r="I17" i="20"/>
  <c r="I5" i="20"/>
  <c r="G5" i="19"/>
  <c r="I17" i="9"/>
  <c r="I5" i="9"/>
  <c r="D5" i="8"/>
  <c r="I41" i="7"/>
  <c r="I29" i="7"/>
  <c r="I17" i="7"/>
  <c r="I5" i="7"/>
  <c r="F5" i="6"/>
  <c r="I113" i="5"/>
  <c r="I101" i="5"/>
  <c r="I89" i="5"/>
  <c r="I77" i="5"/>
  <c r="I65" i="5"/>
  <c r="I53" i="5"/>
  <c r="I41" i="5"/>
  <c r="I29" i="5"/>
  <c r="I17" i="5"/>
  <c r="I5" i="5"/>
  <c r="L5" i="4"/>
  <c r="H5" i="2"/>
  <c r="H5" i="1"/>
  <c r="I148" i="17"/>
  <c r="I136" i="17"/>
  <c r="I124" i="17"/>
  <c r="I112" i="17"/>
  <c r="I100" i="17"/>
  <c r="I88" i="17"/>
  <c r="I76" i="17"/>
  <c r="I64" i="17"/>
  <c r="I52" i="17"/>
  <c r="I40" i="17"/>
  <c r="I28" i="17"/>
  <c r="I16" i="17"/>
  <c r="I4" i="17"/>
  <c r="P4" i="16"/>
  <c r="I112" i="11"/>
  <c r="I100" i="11"/>
  <c r="I88" i="11"/>
  <c r="I76" i="11"/>
  <c r="I64" i="11"/>
  <c r="I52" i="11"/>
  <c r="I40" i="11"/>
  <c r="I28" i="11"/>
  <c r="I16" i="11"/>
  <c r="I4" i="11"/>
  <c r="M4" i="10"/>
  <c r="I52" i="20"/>
  <c r="I40" i="20"/>
  <c r="I28" i="20"/>
  <c r="I16" i="20"/>
  <c r="I4" i="20"/>
  <c r="G4" i="19"/>
  <c r="I16" i="9"/>
  <c r="I4" i="9"/>
  <c r="D4" i="8"/>
  <c r="I40" i="7"/>
  <c r="I28" i="7"/>
  <c r="I16" i="7"/>
  <c r="I4" i="7"/>
  <c r="F4" i="6"/>
  <c r="I112" i="5"/>
  <c r="I100" i="5"/>
  <c r="I88" i="5"/>
  <c r="I76" i="5"/>
  <c r="I64" i="5"/>
  <c r="I52" i="5"/>
  <c r="I40" i="5"/>
  <c r="I28" i="5"/>
  <c r="I16" i="5"/>
  <c r="I4" i="5"/>
  <c r="L4" i="4"/>
  <c r="H4" i="1"/>
  <c r="H4" i="2"/>
  <c r="H3" i="2"/>
  <c r="H3" i="1"/>
  <c r="I147" i="17" l="1"/>
  <c r="I135" i="17"/>
  <c r="I123" i="17"/>
  <c r="I111" i="17"/>
  <c r="I99" i="17"/>
  <c r="I87" i="17"/>
  <c r="I75" i="17"/>
  <c r="I63" i="17"/>
  <c r="I51" i="17"/>
  <c r="I39" i="17"/>
  <c r="I27" i="17"/>
  <c r="I15" i="17"/>
  <c r="I3" i="17"/>
  <c r="P3" i="16"/>
  <c r="I111" i="11"/>
  <c r="I99" i="11"/>
  <c r="I87" i="11"/>
  <c r="I75" i="11"/>
  <c r="I63" i="11"/>
  <c r="I51" i="11"/>
  <c r="I39" i="11"/>
  <c r="I27" i="11"/>
  <c r="I15" i="11"/>
  <c r="I3" i="11"/>
  <c r="M3" i="10"/>
  <c r="I51" i="20"/>
  <c r="I39" i="20"/>
  <c r="I27" i="20"/>
  <c r="I15" i="20"/>
  <c r="I3" i="20"/>
  <c r="G3" i="19"/>
  <c r="I15" i="9"/>
  <c r="I3" i="9"/>
  <c r="D3" i="8"/>
  <c r="I39" i="7"/>
  <c r="I27" i="7"/>
  <c r="I15" i="7"/>
  <c r="I3" i="7"/>
  <c r="F3" i="6"/>
  <c r="I111" i="5"/>
  <c r="I99" i="5"/>
  <c r="I87" i="5"/>
  <c r="I75" i="5"/>
  <c r="I63" i="5"/>
  <c r="I51" i="5"/>
  <c r="I39" i="5"/>
  <c r="I27" i="5"/>
  <c r="I15" i="5"/>
  <c r="I3" i="5"/>
  <c r="L3" i="4"/>
  <c r="J25" i="18"/>
  <c r="I14" i="5"/>
  <c r="I26" i="5"/>
  <c r="I38" i="5"/>
  <c r="I50" i="5"/>
  <c r="I62" i="5"/>
  <c r="I74" i="5"/>
  <c r="I86" i="5"/>
  <c r="I98" i="5"/>
  <c r="I110" i="5"/>
  <c r="I2" i="5"/>
  <c r="H2" i="2"/>
  <c r="M16" i="18" l="1"/>
  <c r="L16" i="18"/>
  <c r="K16" i="18"/>
  <c r="J16" i="18"/>
  <c r="I16" i="18"/>
  <c r="H16" i="18"/>
  <c r="G16" i="18"/>
  <c r="F16" i="18"/>
  <c r="E16" i="18"/>
  <c r="D16" i="18"/>
  <c r="C16" i="18"/>
  <c r="B16" i="18"/>
  <c r="M15" i="18"/>
  <c r="L15" i="18"/>
  <c r="K15" i="18"/>
  <c r="J15" i="18"/>
  <c r="I15" i="18"/>
  <c r="H15" i="18"/>
  <c r="G15" i="18"/>
  <c r="F15" i="18"/>
  <c r="E15" i="18"/>
  <c r="D15" i="18"/>
  <c r="C15" i="18"/>
  <c r="B15" i="18"/>
  <c r="M14" i="18"/>
  <c r="L14" i="18"/>
  <c r="K14" i="18"/>
  <c r="J14" i="18"/>
  <c r="I14" i="18"/>
  <c r="H14" i="18"/>
  <c r="G14" i="18"/>
  <c r="F14" i="18"/>
  <c r="E14" i="18"/>
  <c r="D14" i="18"/>
  <c r="C14" i="18"/>
  <c r="B14" i="18"/>
  <c r="M13" i="18"/>
  <c r="L13" i="18"/>
  <c r="K13" i="18"/>
  <c r="J13" i="18"/>
  <c r="I13" i="18"/>
  <c r="H13" i="18"/>
  <c r="G13" i="18"/>
  <c r="F13" i="18"/>
  <c r="E13" i="18"/>
  <c r="D13" i="18"/>
  <c r="C13" i="18"/>
  <c r="B13" i="18"/>
  <c r="M12" i="18"/>
  <c r="L12" i="18"/>
  <c r="K12" i="18"/>
  <c r="J12" i="18"/>
  <c r="I12" i="18"/>
  <c r="H12" i="18"/>
  <c r="G12" i="18"/>
  <c r="F12" i="18"/>
  <c r="E12" i="18"/>
  <c r="D12" i="18"/>
  <c r="C12" i="18"/>
  <c r="B12" i="18"/>
  <c r="G2" i="19"/>
  <c r="I14" i="20"/>
  <c r="I26" i="20"/>
  <c r="I38" i="20"/>
  <c r="I50" i="20"/>
  <c r="I2" i="20"/>
  <c r="D3" i="12" l="1"/>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2" i="12" l="1"/>
  <c r="K29" i="18" l="1"/>
  <c r="P2" i="16" l="1"/>
  <c r="M52" i="18" l="1"/>
  <c r="L52" i="18"/>
  <c r="K52" i="18"/>
  <c r="J52" i="18"/>
  <c r="I52" i="18"/>
  <c r="H52" i="18"/>
  <c r="G52" i="18"/>
  <c r="F52" i="18"/>
  <c r="E52" i="18"/>
  <c r="D52" i="18"/>
  <c r="C52" i="18"/>
  <c r="B52" i="18"/>
  <c r="M51" i="18"/>
  <c r="L51" i="18"/>
  <c r="K51" i="18"/>
  <c r="J51" i="18"/>
  <c r="I51" i="18"/>
  <c r="H51" i="18"/>
  <c r="G51" i="18"/>
  <c r="F51" i="18"/>
  <c r="E51" i="18"/>
  <c r="D51" i="18"/>
  <c r="C51" i="18"/>
  <c r="B51" i="18"/>
  <c r="M50" i="18"/>
  <c r="L50" i="18"/>
  <c r="K50" i="18"/>
  <c r="J50" i="18"/>
  <c r="I50" i="18"/>
  <c r="H50" i="18"/>
  <c r="G50" i="18"/>
  <c r="F50" i="18"/>
  <c r="E50" i="18"/>
  <c r="D50" i="18"/>
  <c r="C50" i="18"/>
  <c r="B50" i="18" l="1"/>
  <c r="M49" i="18"/>
  <c r="L49" i="18"/>
  <c r="K49" i="18"/>
  <c r="J49" i="18"/>
  <c r="I49" i="18"/>
  <c r="H49" i="18"/>
  <c r="G49" i="18"/>
  <c r="F49" i="18"/>
  <c r="E49" i="18"/>
  <c r="D49" i="18"/>
  <c r="C49" i="18"/>
  <c r="B49" i="18"/>
  <c r="M48" i="18"/>
  <c r="L48" i="18"/>
  <c r="K48" i="18"/>
  <c r="J48" i="18"/>
  <c r="I48" i="18"/>
  <c r="H48" i="18"/>
  <c r="G48" i="18"/>
  <c r="F48" i="18"/>
  <c r="E48" i="18"/>
  <c r="D48" i="18"/>
  <c r="C48" i="18"/>
  <c r="B48" i="18"/>
  <c r="M47" i="18"/>
  <c r="L47" i="18"/>
  <c r="K47" i="18"/>
  <c r="J47" i="18"/>
  <c r="I47" i="18"/>
  <c r="H47" i="18"/>
  <c r="G47" i="18"/>
  <c r="F47" i="18"/>
  <c r="E47" i="18"/>
  <c r="D47" i="18"/>
  <c r="C47" i="18"/>
  <c r="B47" i="18"/>
  <c r="M46" i="18"/>
  <c r="L46" i="18"/>
  <c r="K46" i="18"/>
  <c r="J46" i="18"/>
  <c r="I46" i="18"/>
  <c r="H46" i="18"/>
  <c r="G46" i="18"/>
  <c r="F46" i="18"/>
  <c r="E46" i="18"/>
  <c r="D46" i="18"/>
  <c r="C46" i="18"/>
  <c r="B46" i="18"/>
  <c r="M45" i="18"/>
  <c r="L45" i="18"/>
  <c r="K45" i="18"/>
  <c r="J45" i="18"/>
  <c r="I45" i="18"/>
  <c r="H45" i="18"/>
  <c r="G45" i="18"/>
  <c r="F45" i="18"/>
  <c r="E45" i="18"/>
  <c r="D45" i="18"/>
  <c r="C45" i="18"/>
  <c r="B45" i="18"/>
  <c r="M44" i="18"/>
  <c r="L44" i="18"/>
  <c r="K44" i="18"/>
  <c r="J44" i="18"/>
  <c r="I44" i="18"/>
  <c r="H44" i="18"/>
  <c r="G44" i="18"/>
  <c r="F44" i="18"/>
  <c r="E44" i="18"/>
  <c r="D44" i="18"/>
  <c r="C44" i="18"/>
  <c r="B44" i="18"/>
  <c r="M43" i="18"/>
  <c r="L43" i="18"/>
  <c r="K43" i="18"/>
  <c r="J43" i="18"/>
  <c r="I43" i="18"/>
  <c r="H43" i="18"/>
  <c r="G43" i="18"/>
  <c r="F43" i="18"/>
  <c r="E43" i="18"/>
  <c r="D43" i="18"/>
  <c r="C43" i="18"/>
  <c r="B43" i="18"/>
  <c r="M42" i="18"/>
  <c r="L42" i="18"/>
  <c r="K42" i="18"/>
  <c r="J42" i="18"/>
  <c r="I42" i="18"/>
  <c r="H42" i="18"/>
  <c r="G42" i="18"/>
  <c r="F42" i="18"/>
  <c r="E42" i="18"/>
  <c r="D42" i="18"/>
  <c r="C42" i="18"/>
  <c r="B42" i="18"/>
  <c r="M41" i="18"/>
  <c r="L41" i="18"/>
  <c r="K41" i="18"/>
  <c r="J41" i="18"/>
  <c r="I41" i="18"/>
  <c r="H41" i="18"/>
  <c r="G41" i="18"/>
  <c r="F41" i="18"/>
  <c r="E41" i="18"/>
  <c r="D41" i="18"/>
  <c r="C41" i="18"/>
  <c r="B41" i="18"/>
  <c r="M40" i="18"/>
  <c r="L40" i="18"/>
  <c r="K40" i="18"/>
  <c r="J40" i="18"/>
  <c r="I40" i="18"/>
  <c r="H40" i="18"/>
  <c r="G40" i="18"/>
  <c r="F40" i="18"/>
  <c r="E40" i="18"/>
  <c r="D40" i="18"/>
  <c r="C40" i="18"/>
  <c r="M38" i="18"/>
  <c r="L38" i="18"/>
  <c r="K38" i="18"/>
  <c r="J38" i="18"/>
  <c r="I38" i="18"/>
  <c r="H38" i="18"/>
  <c r="G38" i="18"/>
  <c r="F38" i="18"/>
  <c r="D38" i="18"/>
  <c r="C38" i="18"/>
  <c r="B38" i="18"/>
  <c r="M37" i="18"/>
  <c r="L37" i="18"/>
  <c r="K37" i="18"/>
  <c r="J37" i="18"/>
  <c r="I37" i="18"/>
  <c r="H37" i="18"/>
  <c r="G37" i="18"/>
  <c r="F37" i="18"/>
  <c r="D37" i="18"/>
  <c r="C37" i="18"/>
  <c r="B37" i="18"/>
  <c r="M36" i="18"/>
  <c r="L36" i="18"/>
  <c r="K36" i="18"/>
  <c r="J36" i="18"/>
  <c r="I36" i="18"/>
  <c r="H36" i="18"/>
  <c r="G36" i="18"/>
  <c r="F36" i="18"/>
  <c r="D36" i="18"/>
  <c r="C36" i="18"/>
  <c r="B36" i="18"/>
  <c r="M35" i="18"/>
  <c r="L35" i="18"/>
  <c r="K35" i="18"/>
  <c r="J35" i="18"/>
  <c r="I35" i="18"/>
  <c r="H35" i="18"/>
  <c r="G35" i="18"/>
  <c r="F35" i="18"/>
  <c r="D35" i="18"/>
  <c r="C35" i="18"/>
  <c r="B35" i="18"/>
  <c r="M34" i="18"/>
  <c r="L34" i="18"/>
  <c r="K34" i="18"/>
  <c r="J34" i="18"/>
  <c r="I34" i="18"/>
  <c r="H34" i="18"/>
  <c r="G34" i="18"/>
  <c r="F34" i="18"/>
  <c r="D34" i="18"/>
  <c r="C34" i="18"/>
  <c r="B34" i="18"/>
  <c r="M33" i="18"/>
  <c r="L33" i="18"/>
  <c r="K33" i="18"/>
  <c r="J33" i="18"/>
  <c r="I33" i="18"/>
  <c r="H33" i="18"/>
  <c r="G33" i="18"/>
  <c r="F33" i="18"/>
  <c r="D33" i="18"/>
  <c r="C33" i="18"/>
  <c r="B33" i="18"/>
  <c r="M32" i="18"/>
  <c r="L32" i="18"/>
  <c r="K32" i="18"/>
  <c r="J32" i="18"/>
  <c r="I32" i="18"/>
  <c r="H32" i="18"/>
  <c r="G32" i="18"/>
  <c r="F32" i="18"/>
  <c r="D32" i="18"/>
  <c r="C32" i="18"/>
  <c r="B32" i="18"/>
  <c r="M31" i="18"/>
  <c r="L31" i="18"/>
  <c r="K31" i="18"/>
  <c r="J31" i="18"/>
  <c r="I31" i="18"/>
  <c r="H31" i="18"/>
  <c r="G31" i="18"/>
  <c r="F31" i="18"/>
  <c r="D31" i="18"/>
  <c r="C31" i="18"/>
  <c r="B31" i="18"/>
  <c r="M30" i="18"/>
  <c r="L30" i="18"/>
  <c r="K30" i="18"/>
  <c r="J30" i="18"/>
  <c r="I30" i="18"/>
  <c r="H30" i="18"/>
  <c r="G30" i="18"/>
  <c r="F30" i="18"/>
  <c r="D30" i="18"/>
  <c r="C30" i="18"/>
  <c r="B30" i="18"/>
  <c r="M29" i="18"/>
  <c r="L29" i="18"/>
  <c r="J29" i="18"/>
  <c r="I29" i="18"/>
  <c r="H29" i="18"/>
  <c r="G29" i="18"/>
  <c r="F29" i="18"/>
  <c r="D29" i="18"/>
  <c r="C29" i="18"/>
  <c r="B40" i="18"/>
  <c r="B29" i="18"/>
  <c r="M27" i="18"/>
  <c r="L27" i="18"/>
  <c r="K27" i="18"/>
  <c r="J27" i="18"/>
  <c r="I27" i="18"/>
  <c r="H27" i="18"/>
  <c r="G27" i="18"/>
  <c r="F27" i="18"/>
  <c r="E27" i="18"/>
  <c r="D27" i="18"/>
  <c r="C27" i="18"/>
  <c r="B27" i="18"/>
  <c r="M26" i="18"/>
  <c r="L26" i="18"/>
  <c r="K26" i="18"/>
  <c r="J26" i="18"/>
  <c r="I26" i="18"/>
  <c r="H26" i="18"/>
  <c r="G26" i="18"/>
  <c r="F26" i="18"/>
  <c r="E26" i="18"/>
  <c r="D26" i="18"/>
  <c r="C26" i="18"/>
  <c r="B26" i="18"/>
  <c r="M25" i="18"/>
  <c r="L25" i="18"/>
  <c r="K25" i="18"/>
  <c r="I25" i="18"/>
  <c r="H25" i="18"/>
  <c r="G25" i="18"/>
  <c r="F25" i="18"/>
  <c r="E25" i="18"/>
  <c r="D25" i="18"/>
  <c r="C25" i="18"/>
  <c r="B25" i="18"/>
  <c r="M24" i="18"/>
  <c r="L24" i="18"/>
  <c r="K24" i="18"/>
  <c r="J24" i="18"/>
  <c r="I24" i="18"/>
  <c r="H24" i="18"/>
  <c r="G24" i="18"/>
  <c r="F24" i="18"/>
  <c r="E24" i="18"/>
  <c r="D24" i="18"/>
  <c r="C24" i="18"/>
  <c r="B24" i="18"/>
  <c r="M23" i="18"/>
  <c r="L23" i="18"/>
  <c r="K23" i="18"/>
  <c r="J23" i="18"/>
  <c r="I23" i="18"/>
  <c r="H23" i="18"/>
  <c r="G23" i="18"/>
  <c r="F23" i="18"/>
  <c r="E23" i="18"/>
  <c r="D23" i="18"/>
  <c r="C23" i="18"/>
  <c r="B23" i="18"/>
  <c r="M22" i="18"/>
  <c r="L22" i="18"/>
  <c r="K22" i="18"/>
  <c r="J22" i="18"/>
  <c r="I22" i="18"/>
  <c r="H22" i="18"/>
  <c r="G22" i="18"/>
  <c r="F22" i="18"/>
  <c r="E22" i="18"/>
  <c r="D22" i="18"/>
  <c r="C22" i="18"/>
  <c r="B22" i="18"/>
  <c r="M21" i="18"/>
  <c r="L21" i="18"/>
  <c r="K21" i="18"/>
  <c r="J21" i="18"/>
  <c r="I21" i="18"/>
  <c r="H21" i="18"/>
  <c r="G21" i="18"/>
  <c r="F21" i="18"/>
  <c r="E21" i="18"/>
  <c r="D21" i="18"/>
  <c r="C21" i="18"/>
  <c r="B21" i="18"/>
  <c r="M20" i="18"/>
  <c r="L20" i="18"/>
  <c r="K20" i="18"/>
  <c r="J20" i="18"/>
  <c r="I20" i="18"/>
  <c r="H20" i="18"/>
  <c r="G20" i="18"/>
  <c r="F20" i="18"/>
  <c r="E20" i="18"/>
  <c r="D20" i="18"/>
  <c r="C20" i="18"/>
  <c r="B20" i="18"/>
  <c r="M19" i="18"/>
  <c r="L19" i="18"/>
  <c r="K19" i="18"/>
  <c r="J19" i="18"/>
  <c r="I19" i="18"/>
  <c r="H19" i="18"/>
  <c r="G19" i="18"/>
  <c r="F19" i="18"/>
  <c r="E19" i="18"/>
  <c r="D19" i="18"/>
  <c r="C19" i="18"/>
  <c r="B19" i="18"/>
  <c r="M18" i="18"/>
  <c r="L18" i="18"/>
  <c r="K18" i="18"/>
  <c r="J18" i="18"/>
  <c r="I18" i="18"/>
  <c r="H18" i="18"/>
  <c r="G18" i="18"/>
  <c r="F18" i="18"/>
  <c r="E18" i="18"/>
  <c r="D18" i="18"/>
  <c r="C18" i="18"/>
  <c r="B18" i="18"/>
  <c r="M10" i="18" l="1"/>
  <c r="L10" i="18"/>
  <c r="K10" i="18"/>
  <c r="J10" i="18"/>
  <c r="I10" i="18"/>
  <c r="H10" i="18"/>
  <c r="G10" i="18"/>
  <c r="F10" i="18"/>
  <c r="E10" i="18"/>
  <c r="D10" i="18"/>
  <c r="C10" i="18"/>
  <c r="B10" i="18"/>
  <c r="M9" i="18"/>
  <c r="J9" i="18"/>
  <c r="L9" i="18"/>
  <c r="K9" i="18"/>
  <c r="I9" i="18"/>
  <c r="H9" i="18"/>
  <c r="G9" i="18"/>
  <c r="F9" i="18"/>
  <c r="E9" i="18"/>
  <c r="D9" i="18"/>
  <c r="C9" i="18"/>
  <c r="B9" i="18"/>
  <c r="M8" i="18"/>
  <c r="L8" i="18"/>
  <c r="K8" i="18"/>
  <c r="J8" i="18"/>
  <c r="I8" i="18"/>
  <c r="H8" i="18"/>
  <c r="G8" i="18"/>
  <c r="F8" i="18"/>
  <c r="E8" i="18"/>
  <c r="D8" i="18"/>
  <c r="C8" i="18"/>
  <c r="B8" i="18"/>
  <c r="M7" i="18"/>
  <c r="L7" i="18"/>
  <c r="K7" i="18"/>
  <c r="J7" i="18"/>
  <c r="I7" i="18"/>
  <c r="H7" i="18"/>
  <c r="G7" i="18"/>
  <c r="F7" i="18"/>
  <c r="E7" i="18"/>
  <c r="D7" i="18"/>
  <c r="C7" i="18"/>
  <c r="B7" i="18"/>
  <c r="B5" i="18"/>
  <c r="M5" i="18" l="1"/>
  <c r="L5" i="18"/>
  <c r="K5" i="18"/>
  <c r="J5" i="18"/>
  <c r="I5" i="18"/>
  <c r="H5" i="18"/>
  <c r="G5" i="18"/>
  <c r="F5" i="18"/>
  <c r="E5" i="18"/>
  <c r="D5" i="18"/>
  <c r="C5" i="18"/>
  <c r="M4" i="18"/>
  <c r="L4" i="18"/>
  <c r="K4" i="18"/>
  <c r="J4" i="18"/>
  <c r="I4" i="18"/>
  <c r="H4" i="18"/>
  <c r="G4" i="18"/>
  <c r="F4" i="18"/>
  <c r="E4" i="18"/>
  <c r="D4" i="18"/>
  <c r="B4" i="18"/>
  <c r="L2" i="18"/>
  <c r="B2" i="18"/>
  <c r="C4" i="18"/>
  <c r="M2" i="18" l="1"/>
  <c r="K2" i="18"/>
  <c r="J2" i="18"/>
  <c r="I2" i="18"/>
  <c r="H2" i="18"/>
  <c r="G2" i="18"/>
  <c r="F2" i="18"/>
  <c r="E2" i="18"/>
  <c r="D2" i="18"/>
  <c r="C2" i="18"/>
  <c r="I122" i="17" l="1"/>
  <c r="I134" i="17"/>
  <c r="I146" i="17"/>
  <c r="I110" i="17"/>
  <c r="I98" i="17"/>
  <c r="I86" i="17"/>
  <c r="I74" i="17"/>
  <c r="I62" i="17"/>
  <c r="I50" i="17"/>
  <c r="I38" i="17"/>
  <c r="I26" i="17"/>
  <c r="I14" i="17"/>
  <c r="I2" i="17"/>
  <c r="I14" i="7"/>
  <c r="I26" i="7"/>
  <c r="I38" i="7"/>
  <c r="M2" i="10" l="1"/>
  <c r="D2" i="8"/>
  <c r="F2" i="6"/>
  <c r="L2" i="4"/>
  <c r="H2" i="1"/>
  <c r="I14" i="11" l="1"/>
  <c r="I26" i="11"/>
  <c r="I38" i="11"/>
  <c r="I50" i="11"/>
  <c r="I62" i="11"/>
  <c r="I74" i="11"/>
  <c r="I86" i="11"/>
  <c r="I98" i="11"/>
  <c r="I110" i="11"/>
  <c r="I2" i="11"/>
  <c r="I2" i="9"/>
  <c r="I14" i="9"/>
  <c r="I2" i="7"/>
</calcChain>
</file>

<file path=xl/sharedStrings.xml><?xml version="1.0" encoding="utf-8"?>
<sst xmlns="http://schemas.openxmlformats.org/spreadsheetml/2006/main" count="1474" uniqueCount="166">
  <si>
    <t>Oct</t>
  </si>
  <si>
    <t>Nov</t>
  </si>
  <si>
    <t>Dec</t>
  </si>
  <si>
    <t>Jan</t>
  </si>
  <si>
    <t>Feb</t>
  </si>
  <si>
    <t>Mar</t>
  </si>
  <si>
    <t>Apr</t>
  </si>
  <si>
    <t>May</t>
  </si>
  <si>
    <t>Jun</t>
  </si>
  <si>
    <t>Jul</t>
  </si>
  <si>
    <t>Aug</t>
  </si>
  <si>
    <t>Sep</t>
  </si>
  <si>
    <t>Month</t>
  </si>
  <si>
    <t>Current Season</t>
  </si>
  <si>
    <t>2017-2018 Season</t>
  </si>
  <si>
    <t>2016-2017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</si>
  <si>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</si>
  <si>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</si>
  <si>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</si>
  <si>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</si>
  <si>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</si>
  <si>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</si>
  <si>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</si>
  <si>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</si>
  <si>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</si>
  <si>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</si>
  <si>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</si>
  <si>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</si>
  <si>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</si>
  <si>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</si>
  <si>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</si>
  <si>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</si>
  <si>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</si>
  <si>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</si>
  <si>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</si>
  <si>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</si>
  <si>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</si>
  <si>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</si>
  <si>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</si>
  <si>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</si>
  <si>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</si>
  <si>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</si>
  <si>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</si>
  <si>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</si>
  <si>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</si>
  <si>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</si>
  <si>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</si>
  <si>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</si>
  <si>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</si>
  <si>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</si>
  <si>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</si>
  <si>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</si>
  <si>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</si>
  <si>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</si>
  <si>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</si>
  <si>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</si>
  <si>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</si>
  <si>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</si>
  <si>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</si>
  <si>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</si>
  <si>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</si>
  <si>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</si>
  <si>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</si>
  <si>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</si>
  <si>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</si>
  <si>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</si>
  <si>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</si>
  <si>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</si>
  <si>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</si>
  <si>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</si>
  <si>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</si>
  <si>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</si>
  <si>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</si>
  <si>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</si>
  <si>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</si>
  <si>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</si>
  <si>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</si>
  <si>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</si>
  <si>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</si>
  <si>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</si>
  <si>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</si>
  <si>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</si>
  <si>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</si>
  <si>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</si>
  <si>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</si>
  <si>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</si>
  <si>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</si>
  <si>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</si>
  <si>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</si>
  <si>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</si>
  <si>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</si>
  <si>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</si>
  <si>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</si>
  <si>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</si>
  <si>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</si>
  <si>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</si>
  <si>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</si>
  <si>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</si>
  <si>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</si>
  <si>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</si>
  <si>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</si>
  <si>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</si>
  <si>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</si>
  <si>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</si>
  <si>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</si>
  <si>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</si>
  <si>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</si>
  <si>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</si>
  <si>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</si>
  <si>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</si>
  <si>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</si>
  <si>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</si>
  <si>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</si>
  <si>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</si>
  <si>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</si>
  <si>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</si>
  <si>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</si>
  <si>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</si>
  <si>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</si>
  <si>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</si>
  <si>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</si>
  <si>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</si>
  <si>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</si>
  <si>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</si>
  <si>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</si>
  <si>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</si>
  <si>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</si>
  <si>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</si>
  <si>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</si>
  <si>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</si>
  <si>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</si>
  <si>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</si>
  <si>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</si>
  <si>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</si>
  <si>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</si>
  <si>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</si>
  <si>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</si>
  <si>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</si>
  <si>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</si>
  <si>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</si>
  <si>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Race/Ethnicity</t>
  </si>
  <si>
    <t>Non-Hispanic White</t>
  </si>
  <si>
    <t>Non-Hispanic Black</t>
  </si>
  <si>
    <t>Hispanic or Latino</t>
  </si>
  <si>
    <t>Other</t>
  </si>
  <si>
    <t>Non-Hispanic Asian</t>
  </si>
  <si>
    <t>2020-2021 Season</t>
  </si>
  <si>
    <t>Month of 2021-22 Influenza Season</t>
  </si>
  <si>
    <t>2019-2020 Season</t>
  </si>
  <si>
    <t>The following Excel spreadsheets provide the data related to health-related workplace absenteeism during the 2021-2022 flu season. The following tabs provide information related to:</t>
  </si>
  <si>
    <t>Tab2: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</si>
  <si>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</si>
  <si>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</si>
  <si>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</si>
  <si>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</si>
  <si>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</si>
  <si>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</si>
  <si>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</si>
  <si>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</si>
  <si>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race/ethnicity</t>
  </si>
  <si>
    <t>Tab 12: Health-related workplace absenteeism observed versus expected by race/ethnicity</t>
  </si>
  <si>
    <t>Tab 13: Health-related workplace absenteeism by occupation</t>
  </si>
  <si>
    <t>Tab 14: Health-related workplace absenteeism observed versus expected by occupation</t>
  </si>
  <si>
    <t>Tab 15: Health-related workplace absenteeism by industry</t>
  </si>
  <si>
    <t>Tab 16: Health-related workplace absenteeism observed versus expected by industry</t>
  </si>
  <si>
    <t>Tab 17: Health-related workplace absenteeism by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</si>
</sst>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
      <sz val="11"/>
      <name val="Calibri"/>
      <family val="2"/>
      <scheme val="minor"/>
    </font>
    <font>
      <b/>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0">
    <xf numFmtId="0" fontId="0" fillId="0" borderId="0" xfId="0"/>
    <xf numFmtId="0" fontId="18" fillId="0" borderId="0" xfId="42"/>
    <xf numFmtId="0" fontId="0" fillId="0" borderId="0" xfId="0" applyFont="1"/>
    <xf numFmtId="0" fontId="0" fillId="0" borderId="10" xfId="0" applyFont="1" applyBorder="1" applyAlignment="1">
      <alignment horizontal="right"/>
    </xf>
    <xf numFmtId="0" fontId="19" fillId="0" borderId="10" xfId="0" applyFont="1" applyBorder="1" applyAlignment="1">
      <alignment horizontal="right"/>
    </xf>
    <xf numFmtId="0" fontId="16" fillId="0" borderId="10" xfId="0" applyFont="1" applyBorder="1" applyAlignment="1">
      <alignment horizontal="center"/>
    </xf>
    <xf numFmtId="0" fontId="0" fillId="0" borderId="0" xfId="0" applyFont="1" applyAlignment="1">
      <alignment horizontal="left"/>
    </xf>
    <xf numFmtId="0" fontId="22" fillId="0" borderId="0" xfId="0" applyFont="1"/>
    <xf numFmtId="2" fontId="0" fillId="0" borderId="0" xfId="0" applyNumberFormat="1"/>
    <xf numFmtId="0" fontId="16" fillId="0" borderId="10" xfId="0" applyFont="1" applyBorder="1"/>
    <xf numFmtId="0" fontId="23" fillId="0" borderId="11" xfId="0" applyFont="1" applyBorder="1" applyAlignment="1">
      <alignment horizontal="left"/>
    </xf>
    <xf numFmtId="0" fontId="23" fillId="0" borderId="12" xfId="0" applyFont="1" applyBorder="1" applyAlignment="1">
      <alignment horizontal="left"/>
    </xf>
    <xf numFmtId="0" fontId="23" fillId="0" borderId="13" xfId="0" applyFont="1" applyBorder="1" applyAlignment="1">
      <alignment horizontal="left"/>
    </xf>
    <xf numFmtId="0" fontId="18" fillId="0" borderId="0" xfId="42" applyFill="1"/>
    <xf numFmtId="0" fontId="16" fillId="0" borderId="10" xfId="0" applyFont="1" applyBorder="1" applyAlignment="1"/>
    <xf numFmtId="0" fontId="16" fillId="0" borderId="14" xfId="0" applyFont="1" applyBorder="1"/>
    <xf numFmtId="0" fontId="16" fillId="0" borderId="14" xfId="0" applyFont="1" applyBorder="1" applyAlignment="1">
      <alignment horizontal="center"/>
    </xf>
    <xf numFmtId="0" fontId="0" fillId="0" borderId="15" xfId="0" applyFont="1" applyBorder="1" applyAlignment="1">
      <alignment horizontal="right"/>
    </xf>
    <xf numFmtId="0" fontId="16" fillId="0" borderId="15" xfId="0" applyFont="1" applyBorder="1" applyAlignment="1">
      <alignment horizontal="center"/>
    </xf>
    <xf numFmtId="0" fontId="0" fillId="0" borderId="12"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4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6C4FBE-9AAA-4C63-AC9F-5AEADE6D017F}" name="Table1" displayName="Table1" ref="A1:H13" totalsRowShown="0">
  <autoFilter ref="A1:H13" xr:uid="{326C4FBE-9AAA-4C63-AC9F-5AEADE6D017F}"/>
  <tableColumns count="8">
    <tableColumn id="1" xr3:uid="{0DE19DD7-4F94-4988-B23B-AF80FFC13069}" name="Month"/>
    <tableColumn id="2" xr3:uid="{26B7B1E1-AD19-442D-9E79-386A15B4C8C5}" name="Current Season"/>
    <tableColumn id="3" xr3:uid="{BC9D1B80-34B8-4C68-B27B-B2C69AE6A8AC}" name="2020-2021 Season"/>
    <tableColumn id="4" xr3:uid="{117CF194-0DA0-4650-961A-56495675D873}" name="2019-2020 Season"/>
    <tableColumn id="5" xr3:uid="{564D5B1B-4A1E-46FB-9371-D9C4EB828BD4}" name="2018-2019 Season"/>
    <tableColumn id="6" xr3:uid="{D51DFCC6-22DD-43FE-88BF-4DC1AE586FB5}" name="2017-2018 Season"/>
    <tableColumn id="7" xr3:uid="{9B8C9390-E332-4757-AC24-EB78C973993E}" name="2016-2017 Season"/>
    <tableColumn id="8" xr3:uid="{2892FB6F-9DF4-4743-8716-DD89E7321B5A}" name="Alt Text">
      <calculatedColumnFormula>IF(B2&gt;MAX(C2:G2),"In "&amp;A2&amp;", absenteeism in the U.S. was higher than in the highest "&amp;A2&amp;" of any of the previous five flu seasons.","In "&amp;A2&amp;", absenteeism in the U.S. was not higher than in the highest "&amp;A2&amp;" of any of the previous five flu seasons.")</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D67E62-4259-46FC-957D-5E08A9BDA465}" name="Table10" displayName="Table10" ref="A1:I61" totalsRowShown="0">
  <autoFilter ref="A1:I61" xr:uid="{4DD67E62-4259-46FC-957D-5E08A9BDA465}"/>
  <tableColumns count="9">
    <tableColumn id="1" xr3:uid="{E8C692D6-C232-451E-8EF9-BEE418A1BE93}" name="Race/Ethnicity"/>
    <tableColumn id="2" xr3:uid="{557E2478-DA33-4248-A574-2A20CC88A842}" name="Month"/>
    <tableColumn id="3" xr3:uid="{040A3A56-4844-4252-95FA-67C13F1716B1}" name="Observed"/>
    <tableColumn id="4" xr3:uid="{305593B4-9DF3-4C44-9D04-5FCB3B1235CE}" name="Observed LCL"/>
    <tableColumn id="5" xr3:uid="{F0080F35-B932-45A4-816F-6934012050C4}" name="Observed UCL"/>
    <tableColumn id="6" xr3:uid="{EB7650A5-D7DA-488B-B27D-D6E197E36E62}" name="Expected"/>
    <tableColumn id="7" xr3:uid="{50DBA768-B1E1-42DF-B710-A7AB687D23E5}" name="Expected LCL"/>
    <tableColumn id="8" xr3:uid="{9724374B-C443-428C-A610-6D8CF36B5354}" name="Epidemic Threshold"/>
    <tableColumn id="9" xr3:uid="{224F8285-D36D-403E-970D-D226ADD9C927}" name="Alt Text">
      <calculatedColumnFormula>IF(D2&gt;H2,"In "&amp;B2&amp;", absenteeism was significantly higher than expected in the"&amp;" "&amp;A2&amp;" race/ethnicity group.","In "&amp;B2&amp;", absenteeism was not significantly higher than expected in the"&amp;" "&amp;A2&amp;" race/ethnicity group.")</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CD5B81-4428-4AB0-9688-58CBBAA5A8B9}" name="Table11" displayName="Table11" ref="A1:M13" totalsRowShown="0">
  <autoFilter ref="A1:M13" xr:uid="{6CCD5B81-4428-4AB0-9688-58CBBAA5A8B9}"/>
  <tableColumns count="13">
    <tableColumn id="1" xr3:uid="{F92D3587-63B1-4038-B355-A08647EC563C}" name="Month"/>
    <tableColumn id="2" xr3:uid="{C9A82B8E-DA93-472E-9BFC-F8657C920A43}" name="All Occupations"/>
    <tableColumn id="3" xr3:uid="{392DC754-BDD6-45DA-8987-0C7BF0AAE961}" name="Management, Business, and Financial Occupations"/>
    <tableColumn id="4" xr3:uid="{DF3A8DDE-34F0-4ADF-9049-DB901EE996F2}" name="Professional and Related Occupations"/>
    <tableColumn id="5" xr3:uid="{BE7AD68C-80BA-4FAB-A2A6-9EBD88176726}" name="Service Occupations"/>
    <tableColumn id="6" xr3:uid="{0AC7397A-C03B-4FCC-8A39-C0C219393296}" name="Sales and Related Occupations"/>
    <tableColumn id="7" xr3:uid="{4210CB6F-13A4-46EC-9CB4-D43F69F9A018}" name="Office and Administrative Support Occupations"/>
    <tableColumn id="8" xr3:uid="{DF5DF500-7668-446C-A4CA-ACF3F377DC71}" name="Farming, Fishing, and Forestry Occupations"/>
    <tableColumn id="9" xr3:uid="{C1947009-47F4-4B20-BB38-2FC8C72531DB}" name="Construction and Extraction Occupations"/>
    <tableColumn id="10" xr3:uid="{8BDD85AF-0BF2-48EB-91E7-AD3C95D643AF}" name="Installation, Maintenance, and Repair Occupations"/>
    <tableColumn id="11" xr3:uid="{094603CE-C6E0-4F6B-B09B-36243C065EE1}" name="Production Occupations"/>
    <tableColumn id="12" xr3:uid="{9786B362-9A6B-48F8-B22E-AA4D25396F75}" name="Transportation and Material Moving Occupations"/>
    <tableColumn id="13" xr3:uid="{DD70862F-F9E1-42C8-898A-3F7BED0C9C28}" name="Alt Text">
      <calculatedColumnFormula>"In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2C13DE9-AFDA-4235-8789-5726EFADFFC2}" name="Table12" displayName="Table12" ref="A1:I121" totalsRowShown="0">
  <autoFilter ref="A1:I121" xr:uid="{42C13DE9-AFDA-4235-8789-5726EFADFFC2}"/>
  <tableColumns count="9">
    <tableColumn id="1" xr3:uid="{D990A3AD-D35A-48F7-8643-2CF4405E5176}" name="Occupation Group"/>
    <tableColumn id="2" xr3:uid="{52944685-1696-4502-AFE0-D3A966FA17A0}" name="Month"/>
    <tableColumn id="3" xr3:uid="{44C2C0B1-262E-4C72-A966-27092711A36D}" name="Observed"/>
    <tableColumn id="4" xr3:uid="{71037111-5FF9-439A-895B-D336BF8A99D0}" name="Observed LCL"/>
    <tableColumn id="5" xr3:uid="{91FEA041-892F-4AAF-B920-161D81838679}" name="Observed UCL"/>
    <tableColumn id="6" xr3:uid="{32649456-5CE4-45EF-A2A9-DBC3E2BA2881}" name="Expected"/>
    <tableColumn id="7" xr3:uid="{D50C8AB2-FD54-45D2-A5A1-8D4AF9B81628}" name="Expected LCL"/>
    <tableColumn id="8" xr3:uid="{98B1BED9-1A17-4F47-9697-6418BDB1BE57}" name="Epidemic Threshold"/>
    <tableColumn id="9" xr3:uid="{159F8A77-7A64-400E-B419-C2993197AF39}"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0612B14-DA91-432D-B521-FB304553E1FC}" name="Table13" displayName="Table13" ref="A1:P13" totalsRowShown="0">
  <autoFilter ref="A1:P13" xr:uid="{B0612B14-DA91-432D-B521-FB304553E1FC}"/>
  <tableColumns count="16">
    <tableColumn id="1" xr3:uid="{7FEE7EEC-2F72-44D8-B2F6-672D72EDEC12}" name="Month"/>
    <tableColumn id="2" xr3:uid="{A8BD98F6-B8FC-4D4A-B3C1-6C9A9010A180}" name="All Industries"/>
    <tableColumn id="3" xr3:uid="{D6242B03-D042-4275-B8AD-8DE2190D4E8B}" name="Agriculture, Forestry, Fishing and Hunting Industries"/>
    <tableColumn id="4" xr3:uid="{7838DCAE-41F6-4DBB-BD61-408EF7AE98D6}" name="Mining Industries"/>
    <tableColumn id="5" xr3:uid="{7752D60C-1889-4967-B791-1CF1D3AC1DAF}" name="Construction Industries"/>
    <tableColumn id="6" xr3:uid="{A4512FB7-923D-4176-B7C3-F7EE301FA2EF}" name="Manufacturing Industries"/>
    <tableColumn id="7" xr3:uid="{9A29EF96-E6D3-4D02-9C38-F66F539B0B2B}" name="Wholesale and Retail Trade Industries"/>
    <tableColumn id="8" xr3:uid="{2BC720A8-E57A-41A1-AAAE-2E7DE62A0E09}" name="Transportation and Utilities Industries"/>
    <tableColumn id="9" xr3:uid="{DC047A34-8959-4EE8-883F-73F7DE70C22C}" name="Information Industries"/>
    <tableColumn id="10" xr3:uid="{35ED71CB-AFAE-4A7F-A3AD-DBAF44AD8144}" name="Financial Activities Industries"/>
    <tableColumn id="11" xr3:uid="{F9A03DDD-F817-47D1-BB89-9C8ECF3345E7}" name="Professional and Business Services Industries"/>
    <tableColumn id="12" xr3:uid="{A57582C2-563F-4CF6-9CCB-ED4F27492F99}" name="Educational and Health Services Industries"/>
    <tableColumn id="13" xr3:uid="{2FA1717C-AF23-48DB-BA57-4EAA4A0219BD}" name="Leisure and Hospitality Industries"/>
    <tableColumn id="14" xr3:uid="{B2A0D0C5-2340-4B59-BE00-EE554E8F929B}" name="Other Services Industries"/>
    <tableColumn id="15" xr3:uid="{95B40885-8A69-4DBC-AF64-14AD4EBBF36B}" name="Public Administration Industries"/>
    <tableColumn id="16" xr3:uid="{5187E100-A0AA-4CAB-A1DF-6FCF24BFB2A5}" name="Alt Text">
      <calculatedColumnFormula>"In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7EE33D4-6314-489E-8283-8CB0444DE7CF}" name="Table14" displayName="Table14" ref="A1:I157" totalsRowShown="0">
  <autoFilter ref="A1:I157" xr:uid="{67EE33D4-6314-489E-8283-8CB0444DE7CF}"/>
  <tableColumns count="9">
    <tableColumn id="1" xr3:uid="{F8E29193-2B12-41B2-B1E7-9DD0F8421451}" name="Industry Group"/>
    <tableColumn id="2" xr3:uid="{FFE4A833-1047-4FE5-B5FB-DEE114FBDABE}" name="Month"/>
    <tableColumn id="3" xr3:uid="{0816AC4A-5780-42FD-B1CB-7AB63BF14B91}" name="Observed"/>
    <tableColumn id="4" xr3:uid="{AAD82E3C-8ED0-461E-B737-225B3D39A403}" name="Observed LCL"/>
    <tableColumn id="5" xr3:uid="{AEE79041-7E42-4803-BA9D-842184F8228D}" name="Observed UCL"/>
    <tableColumn id="6" xr3:uid="{C98CB260-FEB8-4CEE-ADD3-F6D9E254B4B3}" name="Expected"/>
    <tableColumn id="7" xr3:uid="{156E444F-4945-4DA5-8BC4-4447B4B54DA4}" name="Expected LCL"/>
    <tableColumn id="8" xr3:uid="{D114D8D2-59F6-4D77-B9F2-4D94C88DAB16}" name="Epidemic Threshold"/>
    <tableColumn id="9" xr3:uid="{83ECFBA9-5F51-43F9-8D6F-7EA02ECED437}"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1FD47AE-29E0-4795-80E1-FF1DAFF27DA5}" name="Table15" displayName="Table15" ref="A1:D52" totalsRowShown="0">
  <autoFilter ref="A1:D52" xr:uid="{81FD47AE-29E0-4795-80E1-FF1DAFF27DA5}"/>
  <tableColumns count="4">
    <tableColumn id="1" xr3:uid="{F2A7A651-731A-4220-831C-96CA2B08DFD3}" name="Month"/>
    <tableColumn id="2" xr3:uid="{6B552E66-C33F-4DEF-80C5-8EE4ED3B347B}" name="State"/>
    <tableColumn id="3" xr3:uid="{C560AD87-075A-421E-9FDA-CE4BBFB83804}" name="Percent Absent"/>
    <tableColumn id="4" xr3:uid="{B4B0A93F-11E7-4454-8EC5-D50115DB3729}" name="Alt Text">
      <calculatedColumnFormula>"In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A4D7EE-A71C-4FAF-A0C4-D6CBCAA88E69}" name="Table2" displayName="Table2" ref="A1:H13" totalsRowShown="0">
  <autoFilter ref="A1:H13" xr:uid="{68A4D7EE-A71C-4FAF-A0C4-D6CBCAA88E69}"/>
  <tableColumns count="8">
    <tableColumn id="1" xr3:uid="{F53A6D93-B242-40CC-8F9E-9C1E36769219}" name="Month"/>
    <tableColumn id="2" xr3:uid="{ADACB667-265F-490E-AE87-F15285895FB2}" name="Observed"/>
    <tableColumn id="3" xr3:uid="{895B5E11-DEE1-423A-9FA7-8A161D753C15}" name="Observed LCL"/>
    <tableColumn id="4" xr3:uid="{260D05C5-0113-47E2-B091-E011B7478C15}" name="Observed UCL"/>
    <tableColumn id="5" xr3:uid="{9E44554D-1C65-45DA-A83E-96B1C192B2AC}" name="Expected"/>
    <tableColumn id="6" xr3:uid="{9C67E470-7844-4C2B-9E51-DDAE9A450494}" name="Expected LCL"/>
    <tableColumn id="7" xr3:uid="{4044D830-57B9-4936-BAAA-063DA292F891}" name="Epidemic Threshold"/>
    <tableColumn id="8" xr3:uid="{9BD2B3A2-4643-489E-B799-9659F42FD310}" name="Alt Text">
      <calculatedColumnFormula>IF(C2&gt;G2,"In "&amp;A2&amp;", absenteeism was significantly higher than expected in the U.S.","In "&amp;A2&amp;", absenteeism was not significantly higher than expected in the U.S.")</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9A7E52-890D-49A9-8372-DA6B0B9B4160}" name="Table3" displayName="Table3" ref="A1:L13" totalsRowShown="0">
  <autoFilter ref="A1:L13" xr:uid="{F49A7E52-890D-49A9-8372-DA6B0B9B4160}"/>
  <tableColumns count="12">
    <tableColumn id="1" xr3:uid="{03AE354C-9062-46D4-B60A-C776D9B81308}" name="Month"/>
    <tableColumn id="2" xr3:uid="{FD55A289-D5FB-4FBB-86DA-A4CAE7763298}" name="Region 1"/>
    <tableColumn id="3" xr3:uid="{DBAEDE8B-D3DE-46E6-9CE0-B7346347EBAF}" name="Region 2"/>
    <tableColumn id="4" xr3:uid="{645EA540-869D-4D70-B69B-41B47727760A}" name="Region 3"/>
    <tableColumn id="5" xr3:uid="{8A627309-BB36-4D79-B992-6CA9C675BF91}" name="Region 4"/>
    <tableColumn id="6" xr3:uid="{27A99BA7-0B54-49EB-8D27-B000F150D87E}" name="Region 5"/>
    <tableColumn id="7" xr3:uid="{00E54BBF-FBB4-4410-A1A0-824214E05901}" name="Region 6"/>
    <tableColumn id="8" xr3:uid="{636CAAD3-2EC1-40BF-BF4A-75D14FB2AACA}" name="Region 7"/>
    <tableColumn id="9" xr3:uid="{DE38E10E-13D5-4CD9-A3B6-3D06846750A1}" name="Region 8"/>
    <tableColumn id="10" xr3:uid="{95BADAF4-5EC3-4799-8988-0FED9AB3A889}" name="Region 9"/>
    <tableColumn id="11" xr3:uid="{F0860B16-AB92-4793-BC03-B81A2145BB94}" name="Region 10"/>
    <tableColumn id="12" xr3:uid="{25A6E840-505D-4E3D-B743-CC01A6F06725}" name="Alt Text">
      <calculatedColumnFormula>"In "&amp;A2&amp;", absenteeism by geographic region was highest in "&amp;_xlfn.IFS(B2=MAX(B2:K2),"Region 1.",C2=MAX(B2:K2),"Region 2.",D2=MAX(B2:K2),"Region 3.", E2=MAX(B2:K2),"Region 4.",F2=MAX(B2:K2),"Region 5.",G2=MAX(B2:K2),"Region 6.",H2=MAX(B2:K2),"Region 7.",I2=MAX(B2:K2),"Region 8.",J2=MAX(B2:K2),"Region 9.",K2=MAX(B2:K2),"Region 10.")</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F8F545-DEB5-462D-A04F-3327C44D2C73}" name="Table4" displayName="Table4" ref="A1:I121" totalsRowShown="0">
  <autoFilter ref="A1:I121" xr:uid="{A9F8F545-DEB5-462D-A04F-3327C44D2C73}"/>
  <tableColumns count="9">
    <tableColumn id="1" xr3:uid="{94F0393D-CC64-4FCD-AB75-1F91263D593B}" name="HHS Region"/>
    <tableColumn id="2" xr3:uid="{653C37A8-8B4E-474B-ABA0-9272B21FCBFD}" name="Month"/>
    <tableColumn id="3" xr3:uid="{9C26B5B1-2EFD-4E06-84FF-12EA88D6612F}" name="Observed"/>
    <tableColumn id="4" xr3:uid="{DAD0E885-187E-48A3-B355-D45B5955DD44}" name="Observed LCL"/>
    <tableColumn id="5" xr3:uid="{EF327EE5-C14C-48FF-BF75-FE61A931D528}" name="Observed UCL"/>
    <tableColumn id="6" xr3:uid="{EBA1AF08-D3F5-45E1-B00A-43EBC88C4480}" name="Expected"/>
    <tableColumn id="7" xr3:uid="{B4151ECF-657A-4965-A62E-B0790EFA0D97}" name="Expected LCL"/>
    <tableColumn id="8" xr3:uid="{6E0924E0-DB0F-4D1E-A82E-350868BFA11B}" name="Epidemic Threshold"/>
    <tableColumn id="9" xr3:uid="{34C25208-12AF-4056-BB64-7BAE422F0C88}" name="Alt Text">
      <calculatedColumnFormula>IF(D2&gt;H2,"In "&amp;B2&amp;", absenteeism was significantly higher than expected in"&amp;" "&amp;A2&amp;".","In "&amp;B2&amp;", absenteeism was not significantly higher than expected in"&amp;" "&amp;A2&amp;".")</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9D55D08-14C5-48D0-87B7-ED81BA241B83}" name="Table5" displayName="Table5" ref="A1:F13" totalsRowShown="0">
  <autoFilter ref="A1:F13" xr:uid="{89D55D08-14C5-48D0-87B7-ED81BA241B83}"/>
  <tableColumns count="6">
    <tableColumn id="1" xr3:uid="{476F7B59-75AE-4848-BD34-2A7C1572C42C}" name="Month"/>
    <tableColumn id="2" xr3:uid="{52DE9047-F2E2-4282-BA89-4098965B3209}" name="16-24 yrs"/>
    <tableColumn id="3" xr3:uid="{82BE005F-A407-409D-A886-55971009DBC4}" name="25-44 yrs"/>
    <tableColumn id="4" xr3:uid="{1C608D26-85C5-4273-B7CB-97B9ECA466B8}" name="45-64 yrs"/>
    <tableColumn id="5" xr3:uid="{850B51F5-57EB-4EFC-91B3-F5214A8E2F7B}" name="65+ yrs"/>
    <tableColumn id="6" xr3:uid="{E889DFDD-283E-42B1-8DA8-EBF092724C8E}" name="Alt Text">
      <calculatedColumnFormula>"In "&amp;A2&amp;", absenteeism by age group was highest in "&amp;_xlfn.IFS(B2=MAX(B2:E2),"the 16-24 yrs age group.",C2=MAX(B2:E2),"the 25-44 yrs age group.",D2=MAX(B2:E2),"the 45-64 yrs age group.",E2= MAX(B2:E2),"the 65+ yrs age group.")</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ADB7665-918A-4DCB-AE0C-CF5DB5191D7B}" name="Table6" displayName="Table6" ref="A1:I49" totalsRowShown="0">
  <autoFilter ref="A1:I49" xr:uid="{CADB7665-918A-4DCB-AE0C-CF5DB5191D7B}"/>
  <tableColumns count="9">
    <tableColumn id="1" xr3:uid="{ACFA528A-5E11-4866-A624-04E0CD6333E5}" name="Age Group"/>
    <tableColumn id="2" xr3:uid="{FA285BF0-D957-491C-81A3-AE349B657101}" name="Month"/>
    <tableColumn id="3" xr3:uid="{806A1140-4E93-43B0-8BA3-998172EE94CF}" name="Observed"/>
    <tableColumn id="4" xr3:uid="{311EAF70-CEA6-465F-87E7-B462AA5104AD}" name="Observed LCL"/>
    <tableColumn id="5" xr3:uid="{4DC66D10-2091-41B4-83C5-8EFAB9EBB5DA}" name="Observed UCL"/>
    <tableColumn id="6" xr3:uid="{7ADD40DE-E0DE-4439-AB36-86D5AF3F6260}" name="Expected"/>
    <tableColumn id="7" xr3:uid="{E7F72D79-4F44-47B8-BBA4-DFFBF2CD9CC7}" name="Expected LCL"/>
    <tableColumn id="8" xr3:uid="{45E541AF-576D-44D4-A5BB-9F5C54EA8D15}" name="Epidemic Threshold"/>
    <tableColumn id="9" xr3:uid="{BF9506D2-10A7-4908-9520-62D1C2AC6E80}" name="Alt Text">
      <calculatedColumnFormula>IF(D2&gt;H2,"In "&amp;B2&amp;", absenteeism was significantly higher than expected in the"&amp;" "&amp;A2&amp;" age group.","In "&amp;B2&amp;", absenteeism was not significantly higher than expected in the"&amp;" "&amp;A2&amp;" age group.")</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DDC8A84-6736-4DDA-8C14-A4972EC5F36D}" name="Table7" displayName="Table7" ref="A1:D13" totalsRowShown="0">
  <autoFilter ref="A1:D13" xr:uid="{9DDC8A84-6736-4DDA-8C14-A4972EC5F36D}"/>
  <tableColumns count="4">
    <tableColumn id="1" xr3:uid="{AAD866CA-37B1-4DA7-BF9D-EF872D323F54}" name="Month"/>
    <tableColumn id="2" xr3:uid="{4BF5DDD7-B8C5-4F25-B9A6-1B573A525AC1}" name="Males"/>
    <tableColumn id="3" xr3:uid="{95DE0C51-1F25-4AB0-B50A-E65A25FC8B80}" name="Females"/>
    <tableColumn id="4" xr3:uid="{8EEF9EB3-5A03-473E-836C-45240F8E382F}" name="Alt Text">
      <calculatedColumnFormula>"In "&amp;A2&amp;", absenteeism by sex was highest among "&amp;IF(B2&gt;C2,"Males.","Females.")</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3F1EFE-C902-4C28-BD40-71C4389A3193}" name="Table8" displayName="Table8" ref="A1:I25" totalsRowShown="0">
  <autoFilter ref="A1:I25" xr:uid="{B23F1EFE-C902-4C28-BD40-71C4389A3193}"/>
  <tableColumns count="9">
    <tableColumn id="1" xr3:uid="{31AAA639-EFB6-4665-8593-5BD2B5A40E81}" name="Sex"/>
    <tableColumn id="2" xr3:uid="{488408D6-4150-4F7E-A038-E63298D53999}" name="Month"/>
    <tableColumn id="3" xr3:uid="{B777B8BE-100B-44E5-B58C-3AD2FC9210FF}" name="Observed"/>
    <tableColumn id="4" xr3:uid="{AFC0C0F8-590D-40DD-B679-875936C0A865}" name="Observed LCL"/>
    <tableColumn id="5" xr3:uid="{138E5792-2029-413C-B4C5-8E256856D2CD}" name="Observed UCL"/>
    <tableColumn id="6" xr3:uid="{2171A6CC-4B2E-44E3-AB70-D89BA1049592}" name="Expected"/>
    <tableColumn id="7" xr3:uid="{92A7DD67-E8EF-4223-892C-A3F8182BF1BA}" name="Expected LCL"/>
    <tableColumn id="8" xr3:uid="{203EBCC3-A4D5-42BF-A86D-B7E7ED2F5FC6}" name="Epidemic Threshold"/>
    <tableColumn id="9" xr3:uid="{57559CB8-C7EC-471D-9DCB-B99C8E95B752}"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93F48E-4A26-4943-91A4-DD78A4045A7E}" name="Table9" displayName="Table9" ref="A1:G13" totalsRowShown="0">
  <autoFilter ref="A1:G13" xr:uid="{0293F48E-4A26-4943-91A4-DD78A4045A7E}"/>
  <tableColumns count="7">
    <tableColumn id="1" xr3:uid="{FCFB5A5B-F7B6-4FAB-8EE0-8B32377E3D8C}" name="Month"/>
    <tableColumn id="2" xr3:uid="{0A47FE75-F3C2-4D7D-B615-808877183B7C}" name="Non-Hispanic White"/>
    <tableColumn id="3" xr3:uid="{80FBE720-4753-491A-9CBE-7645F6453CAC}" name="Non-Hispanic Black"/>
    <tableColumn id="4" xr3:uid="{9A8256C4-CBA9-490E-89CC-1155982E8151}" name="Non-Hispanic Asian"/>
    <tableColumn id="5" xr3:uid="{B18C7AAE-AC5D-4A07-8CE7-FABAD0A04C2D}" name="Hispanic or Latino"/>
    <tableColumn id="6" xr3:uid="{FFD89911-64CF-4AE5-B8B5-CFF3BDA8CCDC}" name="Other"/>
    <tableColumn id="7" xr3:uid="{1CE5BE25-9EEB-4051-A0EB-9084BE3C37A7}" name="Alt Text">
      <calculatedColumnFormula>"In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7"/>
  <sheetViews>
    <sheetView tabSelected="1" workbookViewId="0">
      <selection activeCell="A4" sqref="A4"/>
    </sheetView>
  </sheetViews>
  <sheetFormatPr defaultRowHeight="14.5" x14ac:dyDescent="0.35"/>
  <sheetData>
    <row r="1" spans="1:1" x14ac:dyDescent="0.35">
      <c r="A1" t="s">
        <v>149</v>
      </c>
    </row>
    <row r="2" spans="1:1" x14ac:dyDescent="0.35">
      <c r="A2" s="1" t="s">
        <v>150</v>
      </c>
    </row>
    <row r="3" spans="1:1" x14ac:dyDescent="0.35">
      <c r="A3" s="1" t="s">
        <v>151</v>
      </c>
    </row>
    <row r="4" spans="1:1" x14ac:dyDescent="0.35">
      <c r="A4" s="1" t="s">
        <v>152</v>
      </c>
    </row>
    <row r="5" spans="1:1" x14ac:dyDescent="0.35">
      <c r="A5" s="1" t="s">
        <v>153</v>
      </c>
    </row>
    <row r="6" spans="1:1" x14ac:dyDescent="0.35">
      <c r="A6" s="1" t="s">
        <v>154</v>
      </c>
    </row>
    <row r="7" spans="1:1" x14ac:dyDescent="0.35">
      <c r="A7" s="1" t="s">
        <v>155</v>
      </c>
    </row>
    <row r="8" spans="1:1" x14ac:dyDescent="0.35">
      <c r="A8" s="1" t="s">
        <v>156</v>
      </c>
    </row>
    <row r="9" spans="1:1" x14ac:dyDescent="0.35">
      <c r="A9" s="1" t="s">
        <v>157</v>
      </c>
    </row>
    <row r="10" spans="1:1" x14ac:dyDescent="0.35">
      <c r="A10" s="1" t="s">
        <v>158</v>
      </c>
    </row>
    <row r="11" spans="1:1" x14ac:dyDescent="0.35">
      <c r="A11" s="1" t="s">
        <v>159</v>
      </c>
    </row>
    <row r="12" spans="1:1" x14ac:dyDescent="0.35">
      <c r="A12" s="1" t="s">
        <v>160</v>
      </c>
    </row>
    <row r="13" spans="1:1" x14ac:dyDescent="0.35">
      <c r="A13" s="13" t="s">
        <v>161</v>
      </c>
    </row>
    <row r="14" spans="1:1" x14ac:dyDescent="0.35">
      <c r="A14" s="13" t="s">
        <v>162</v>
      </c>
    </row>
    <row r="15" spans="1:1" x14ac:dyDescent="0.35">
      <c r="A15" s="13" t="s">
        <v>163</v>
      </c>
    </row>
    <row r="16" spans="1:1" x14ac:dyDescent="0.35">
      <c r="A16" s="13" t="s">
        <v>164</v>
      </c>
    </row>
    <row r="17" spans="1:1" x14ac:dyDescent="0.35">
      <c r="A17" s="13" t="s">
        <v>165</v>
      </c>
    </row>
  </sheetData>
  <conditionalFormatting sqref="A14">
    <cfRule type="cellIs" dxfId="1346" priority="7" operator="equal">
      <formula>" "</formula>
    </cfRule>
    <cfRule type="cellIs" dxfId="1345" priority="8" operator="equal">
      <formula>"W"</formula>
    </cfRule>
    <cfRule type="cellIs" dxfId="1344" priority="9" operator="equal">
      <formula>"A"</formula>
    </cfRule>
  </conditionalFormatting>
  <conditionalFormatting sqref="A15">
    <cfRule type="cellIs" dxfId="1343" priority="4" operator="equal">
      <formula>" "</formula>
    </cfRule>
    <cfRule type="cellIs" dxfId="1342" priority="5" operator="equal">
      <formula>"W"</formula>
    </cfRule>
    <cfRule type="cellIs" dxfId="1341" priority="6" operator="equal">
      <formula>"A"</formula>
    </cfRule>
  </conditionalFormatting>
  <conditionalFormatting sqref="A16">
    <cfRule type="cellIs" dxfId="1340" priority="1" operator="equal">
      <formula>" "</formula>
    </cfRule>
    <cfRule type="cellIs" dxfId="1339" priority="2" operator="equal">
      <formula>"W"</formula>
    </cfRule>
    <cfRule type="cellIs" dxfId="1338" priority="3" operator="equal">
      <formula>"A"</formula>
    </cfRule>
  </conditionalFormatting>
  <hyperlinks>
    <hyperlink ref="A2" location="Dashboard!A1" display="Tab2: Dashboard" xr:uid="{C94196A3-DEFC-49B0-B326-400110A23ACF}"/>
    <hyperlink ref="A3" location="'Compare to Prev Flu Seasons'!A1" display="Tab 3: Health-related workplace absenteeism compared to previous flu seasons" xr:uid="{33C31A37-9C96-47BF-938D-60EE8510C048}"/>
    <hyperlink ref="A4" location="'Obs vs Exp in FT Worker'!A1" display="Tab 4: Health-related workplace absenteeism observed versus expected among full-time workers" xr:uid="{69CB8E01-7648-4CD3-8163-87441322153C}"/>
    <hyperlink ref="A5" location="'By HHS Region'!A1" display="Tab 5: Health-related workplace absenteeism by Health and Human Services (HHS) region" xr:uid="{4B3EBDD5-EF0F-4417-BE8E-35CF4BD38371}"/>
    <hyperlink ref="A6" location="'Obs vs Exp by HHS Region'!A1" display="Tab 6: Health-related workplace absenteeism observed versus expected by Health and Human Services (HHS) region" xr:uid="{C2045F3D-8803-4E83-A3B5-B500AF337A5C}"/>
    <hyperlink ref="A7" location="'By Age'!A1" display="Tab 7: Health-related workplace absenteeism by age" xr:uid="{5846B9BB-0C97-4115-8A3A-9CB8C4A9DE57}"/>
    <hyperlink ref="A8" location="'Obs vs Exp by Age'!A1" display="Tab 8: Health-related workplace absenteeism observed versus expected by age" xr:uid="{7167077F-C0D9-459C-B0F8-F830A9B58816}"/>
    <hyperlink ref="A9" location="'By Sex'!A1" display="Tab 9: Health-related workplace absenteeism by sex" xr:uid="{AEB8BFAA-3797-43AC-A508-4631E5F31140}"/>
    <hyperlink ref="A10" location="'Obs vs Exp by Sex'!A1" display="Tab 10: Health-related workplace absenteeism observed versus expected by sex" xr:uid="{919536AA-C4FC-4757-B822-E4D048615AED}"/>
    <hyperlink ref="A11" location="'By Race-Ethnicity'!A1" display="Tab 11: Health-related workplace absenteeism by race/ethnicity" xr:uid="{34521623-4777-4134-A4F6-A59BF5EADD85}"/>
    <hyperlink ref="A12" location="'Obs vs Exp by Race-Ethnicity'!A1" display="Tab 12: Health-related workplace absenteeism observed versus expected by race/ethnicity" xr:uid="{FE89AE6C-CAC6-4B5D-A2B4-81221CCCDBDD}"/>
    <hyperlink ref="A13" location="'By Occupation'!A1" display="Tab 13: Health-related workplace absenteeism by occupation" xr:uid="{33456DF5-4D1B-4CBD-B886-1B5CC2F390D3}"/>
    <hyperlink ref="A14" location="'Obs vs Exp by Occupation'!A1" display="Tab 14: Health-related workplace absenteeism observed versus expected by occupation" xr:uid="{FF1F50D3-F301-4F06-B303-F5758DA7AB51}"/>
    <hyperlink ref="A15" location="'By Industry'!A1" display="Tab 15: Health-related workplace absenteeism by industry" xr:uid="{F2B86C3E-F73D-4348-961D-6967AF5CCA69}"/>
    <hyperlink ref="A16" location="'Obs vs Exp by Industry'!A1" display="Tab 16: Health-related workplace absenteeism observed versus expected by industry" xr:uid="{A4186FE3-CA75-43B7-94F0-8A8568761714}"/>
    <hyperlink ref="A17" location="'By State'!A1" display="Tab 17: Health-related workplace absenteeism by state" xr:uid="{80B17CDD-609E-4AFF-9272-FFC3DB6CFDE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workbookViewId="0">
      <selection sqref="A1:I25"/>
    </sheetView>
  </sheetViews>
  <sheetFormatPr defaultRowHeight="14.5" x14ac:dyDescent="0.35"/>
  <cols>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43</v>
      </c>
      <c r="B1" t="s">
        <v>12</v>
      </c>
      <c r="C1" t="s">
        <v>16</v>
      </c>
      <c r="D1" t="s">
        <v>17</v>
      </c>
      <c r="E1" t="s">
        <v>18</v>
      </c>
      <c r="F1" t="s">
        <v>19</v>
      </c>
      <c r="G1" t="s">
        <v>20</v>
      </c>
      <c r="H1" t="s">
        <v>21</v>
      </c>
      <c r="I1" t="s">
        <v>111</v>
      </c>
    </row>
    <row r="2" spans="1:9" x14ac:dyDescent="0.35">
      <c r="A2" t="s">
        <v>44</v>
      </c>
      <c r="B2" t="s">
        <v>0</v>
      </c>
      <c r="C2">
        <v>1.8191999999999999</v>
      </c>
      <c r="D2">
        <v>1.6556999999999999</v>
      </c>
      <c r="E2">
        <v>1.9826999999999999</v>
      </c>
      <c r="F2">
        <v>1.5335000000000001</v>
      </c>
      <c r="G2">
        <v>1.4645999999999999</v>
      </c>
      <c r="H2">
        <v>1.6024</v>
      </c>
      <c r="I2" t="str">
        <f t="shared" ref="I2:I13" si="0">IF(D2&gt;H2,"In "&amp;B2&amp;", absenteeism was significantly higher than expected among"&amp;" "&amp;A2&amp;"s.","In "&amp;B2&amp;", absenteeism was not significantly higher than expected among"&amp;" "&amp;A2&amp;"s.")</f>
        <v>In Oct, absenteeism was significantly higher than expected among Males.</v>
      </c>
    </row>
    <row r="3" spans="1:9" x14ac:dyDescent="0.35">
      <c r="A3" t="s">
        <v>44</v>
      </c>
      <c r="B3" t="s">
        <v>1</v>
      </c>
      <c r="C3">
        <v>2.0228000000000002</v>
      </c>
      <c r="D3">
        <v>1.7982</v>
      </c>
      <c r="E3">
        <v>2.2473000000000001</v>
      </c>
      <c r="F3">
        <v>1.6311</v>
      </c>
      <c r="G3">
        <v>1.56</v>
      </c>
      <c r="H3">
        <v>1.7020999999999999</v>
      </c>
      <c r="I3" t="str">
        <f t="shared" si="0"/>
        <v>In Nov, absenteeism was significantly higher than expected among Males.</v>
      </c>
    </row>
    <row r="4" spans="1:9" x14ac:dyDescent="0.35">
      <c r="A4" t="s">
        <v>44</v>
      </c>
      <c r="B4" t="s">
        <v>2</v>
      </c>
      <c r="C4">
        <v>2.347</v>
      </c>
      <c r="D4">
        <v>2.1038999999999999</v>
      </c>
      <c r="E4">
        <v>2.59</v>
      </c>
      <c r="F4">
        <v>2.0007999999999999</v>
      </c>
      <c r="G4">
        <v>1.9289000000000001</v>
      </c>
      <c r="H4">
        <v>2.0727000000000002</v>
      </c>
      <c r="I4" t="str">
        <f t="shared" si="0"/>
        <v>In Dec, absenteeism was significantly higher than expected among Males.</v>
      </c>
    </row>
    <row r="5" spans="1:9" x14ac:dyDescent="0.35">
      <c r="A5" t="s">
        <v>44</v>
      </c>
      <c r="B5" t="s">
        <v>3</v>
      </c>
      <c r="C5">
        <v>4.7708000000000004</v>
      </c>
      <c r="D5">
        <v>4.3543000000000003</v>
      </c>
      <c r="E5">
        <v>5.1872999999999996</v>
      </c>
      <c r="F5">
        <v>2.2305000000000001</v>
      </c>
      <c r="G5">
        <v>2.1112000000000002</v>
      </c>
      <c r="H5">
        <v>2.3498999999999999</v>
      </c>
      <c r="I5" t="str">
        <f t="shared" si="0"/>
        <v>In Jan, absenteeism was significantly higher than expected among Males.</v>
      </c>
    </row>
    <row r="6" spans="1:9" x14ac:dyDescent="0.35">
      <c r="A6" t="s">
        <v>44</v>
      </c>
      <c r="B6" t="s">
        <v>4</v>
      </c>
      <c r="C6">
        <v>2.2629999999999999</v>
      </c>
      <c r="D6">
        <v>2.0451999999999999</v>
      </c>
      <c r="E6">
        <v>2.4807999999999999</v>
      </c>
      <c r="F6">
        <v>2.0903999999999998</v>
      </c>
      <c r="G6">
        <v>2.0057999999999998</v>
      </c>
      <c r="H6">
        <v>2.1749999999999998</v>
      </c>
      <c r="I6" t="str">
        <f t="shared" si="0"/>
        <v>In Feb, absenteeism was not significantly higher than expected among Males.</v>
      </c>
    </row>
    <row r="7" spans="1:9" x14ac:dyDescent="0.35">
      <c r="A7" t="s">
        <v>44</v>
      </c>
      <c r="B7" t="s">
        <v>5</v>
      </c>
      <c r="C7">
        <v>2.0078</v>
      </c>
      <c r="D7">
        <v>1.8351</v>
      </c>
      <c r="E7">
        <v>2.1804000000000001</v>
      </c>
      <c r="F7">
        <v>1.9327000000000001</v>
      </c>
      <c r="G7">
        <v>1.8391</v>
      </c>
      <c r="H7">
        <v>2.0263</v>
      </c>
      <c r="I7" t="str">
        <f t="shared" si="0"/>
        <v>In Mar, absenteeism was not significantly higher than expected among Males.</v>
      </c>
    </row>
    <row r="8" spans="1:9" x14ac:dyDescent="0.35">
      <c r="A8" t="s">
        <v>44</v>
      </c>
      <c r="B8" t="s">
        <v>6</v>
      </c>
      <c r="C8">
        <v>1.7132000000000001</v>
      </c>
      <c r="D8">
        <v>1.5669</v>
      </c>
      <c r="E8">
        <v>1.8594999999999999</v>
      </c>
      <c r="F8">
        <v>1.8228</v>
      </c>
      <c r="G8">
        <v>1.6829000000000001</v>
      </c>
      <c r="H8">
        <v>1.9626999999999999</v>
      </c>
      <c r="I8" t="str">
        <f t="shared" si="0"/>
        <v>In Apr, absenteeism was not significantly higher than expected among Males.</v>
      </c>
    </row>
    <row r="9" spans="1:9" x14ac:dyDescent="0.35">
      <c r="A9" t="s">
        <v>44</v>
      </c>
      <c r="B9" t="s">
        <v>7</v>
      </c>
      <c r="C9">
        <v>2.1554000000000002</v>
      </c>
      <c r="D9">
        <v>1.9382999999999999</v>
      </c>
      <c r="E9">
        <v>2.3725000000000001</v>
      </c>
      <c r="F9">
        <v>1.6091</v>
      </c>
      <c r="G9">
        <v>1.5125999999999999</v>
      </c>
      <c r="H9">
        <v>1.7056</v>
      </c>
      <c r="I9" t="str">
        <f t="shared" si="0"/>
        <v>In May, absenteeism was significantly higher than expected among Males.</v>
      </c>
    </row>
    <row r="10" spans="1:9" x14ac:dyDescent="0.35">
      <c r="A10" t="s">
        <v>44</v>
      </c>
      <c r="B10" t="s">
        <v>8</v>
      </c>
      <c r="C10">
        <v>1.8856999999999999</v>
      </c>
      <c r="D10">
        <v>1.6331</v>
      </c>
      <c r="E10">
        <v>2.1383000000000001</v>
      </c>
      <c r="F10">
        <v>1.4459</v>
      </c>
      <c r="G10">
        <v>1.3665</v>
      </c>
      <c r="H10">
        <v>1.5253000000000001</v>
      </c>
      <c r="I10" t="str">
        <f t="shared" si="0"/>
        <v>In Jun, absenteeism was significantly higher than expected among Males.</v>
      </c>
    </row>
    <row r="11" spans="1:9" x14ac:dyDescent="0.35">
      <c r="A11" t="s">
        <v>44</v>
      </c>
      <c r="B11" t="s">
        <v>9</v>
      </c>
      <c r="C11">
        <v>2.0270000000000001</v>
      </c>
      <c r="D11">
        <v>1.8442000000000001</v>
      </c>
      <c r="E11">
        <v>2.2098</v>
      </c>
      <c r="F11">
        <v>1.4939</v>
      </c>
      <c r="G11">
        <v>1.4197</v>
      </c>
      <c r="H11">
        <v>1.5681</v>
      </c>
      <c r="I11" t="str">
        <f t="shared" si="0"/>
        <v>In Jul, absenteeism was significantly higher than expected among Males.</v>
      </c>
    </row>
    <row r="12" spans="1:9" x14ac:dyDescent="0.35">
      <c r="A12" t="s">
        <v>44</v>
      </c>
      <c r="B12" t="s">
        <v>10</v>
      </c>
      <c r="C12">
        <v>1.9404999999999999</v>
      </c>
      <c r="D12">
        <v>1.7363999999999999</v>
      </c>
      <c r="E12">
        <v>2.1444999999999999</v>
      </c>
      <c r="F12">
        <v>1.5423</v>
      </c>
      <c r="G12">
        <v>1.4665999999999999</v>
      </c>
      <c r="H12">
        <v>1.6181000000000001</v>
      </c>
      <c r="I12" t="str">
        <f t="shared" si="0"/>
        <v>In Aug, absenteeism was significantly higher than expected among Males.</v>
      </c>
    </row>
    <row r="13" spans="1:9" x14ac:dyDescent="0.35">
      <c r="A13" t="s">
        <v>44</v>
      </c>
      <c r="B13" t="s">
        <v>11</v>
      </c>
      <c r="C13">
        <v>1.8523000000000001</v>
      </c>
      <c r="D13">
        <v>1.6047</v>
      </c>
      <c r="E13">
        <v>2.0998999999999999</v>
      </c>
      <c r="F13">
        <v>1.5821000000000001</v>
      </c>
      <c r="G13">
        <v>1.4849000000000001</v>
      </c>
      <c r="H13">
        <v>1.6792</v>
      </c>
      <c r="I13" t="str">
        <f t="shared" si="0"/>
        <v>In Sep, absenteeism was not significantly higher than expected among Males.</v>
      </c>
    </row>
    <row r="14" spans="1:9" x14ac:dyDescent="0.35">
      <c r="A14" t="s">
        <v>45</v>
      </c>
      <c r="B14" t="s">
        <v>0</v>
      </c>
      <c r="C14">
        <v>2.3700999999999999</v>
      </c>
      <c r="D14">
        <v>2.1107</v>
      </c>
      <c r="E14">
        <v>2.6295000000000002</v>
      </c>
      <c r="F14">
        <v>2.1960000000000002</v>
      </c>
      <c r="G14">
        <v>2.1074000000000002</v>
      </c>
      <c r="H14">
        <v>2.2847</v>
      </c>
      <c r="I14" t="str">
        <f t="shared" ref="I14:I25" si="1">IF(D14&gt;H14,"In "&amp;B14&amp;", absenteeism was significantly higher than expected among"&amp;" "&amp;A14&amp;"s.","In "&amp;B14&amp;", absenteeism was not significantly higher than expected among"&amp;" "&amp;A14&amp;"s.")</f>
        <v>In Oct, absenteeism was not significantly higher than expected among Females.</v>
      </c>
    </row>
    <row r="15" spans="1:9" x14ac:dyDescent="0.35">
      <c r="A15" t="s">
        <v>45</v>
      </c>
      <c r="B15" t="s">
        <v>1</v>
      </c>
      <c r="C15">
        <v>2.7158000000000002</v>
      </c>
      <c r="D15">
        <v>2.3917000000000002</v>
      </c>
      <c r="E15">
        <v>3.0398000000000001</v>
      </c>
      <c r="F15">
        <v>2.3504999999999998</v>
      </c>
      <c r="G15">
        <v>2.2534999999999998</v>
      </c>
      <c r="H15">
        <v>2.4474999999999998</v>
      </c>
      <c r="I15" t="str">
        <f t="shared" si="1"/>
        <v>In Nov, absenteeism was not significantly higher than expected among Females.</v>
      </c>
    </row>
    <row r="16" spans="1:9" x14ac:dyDescent="0.35">
      <c r="A16" t="s">
        <v>45</v>
      </c>
      <c r="B16" t="s">
        <v>2</v>
      </c>
      <c r="C16">
        <v>3.5546000000000002</v>
      </c>
      <c r="D16">
        <v>3.2702</v>
      </c>
      <c r="E16">
        <v>3.8389000000000002</v>
      </c>
      <c r="F16">
        <v>2.7753999999999999</v>
      </c>
      <c r="G16">
        <v>2.6760000000000002</v>
      </c>
      <c r="H16">
        <v>2.8748</v>
      </c>
      <c r="I16" t="str">
        <f t="shared" si="1"/>
        <v>In Dec, absenteeism was significantly higher than expected among Females.</v>
      </c>
    </row>
    <row r="17" spans="1:9" x14ac:dyDescent="0.35">
      <c r="A17" t="s">
        <v>45</v>
      </c>
      <c r="B17" t="s">
        <v>3</v>
      </c>
      <c r="C17">
        <v>6.1421000000000001</v>
      </c>
      <c r="D17">
        <v>5.7877000000000001</v>
      </c>
      <c r="E17">
        <v>6.4964000000000004</v>
      </c>
      <c r="F17">
        <v>3.1204000000000001</v>
      </c>
      <c r="G17">
        <v>3.0362</v>
      </c>
      <c r="H17">
        <v>3.2046999999999999</v>
      </c>
      <c r="I17" t="str">
        <f t="shared" si="1"/>
        <v>In Jan, absenteeism was significantly higher than expected among Females.</v>
      </c>
    </row>
    <row r="18" spans="1:9" x14ac:dyDescent="0.35">
      <c r="A18" t="s">
        <v>45</v>
      </c>
      <c r="B18" t="s">
        <v>4</v>
      </c>
      <c r="C18">
        <v>2.8622999999999998</v>
      </c>
      <c r="D18">
        <v>2.62</v>
      </c>
      <c r="E18">
        <v>3.1046</v>
      </c>
      <c r="F18">
        <v>3.0388999999999999</v>
      </c>
      <c r="G18">
        <v>2.9095</v>
      </c>
      <c r="H18">
        <v>3.1682999999999999</v>
      </c>
      <c r="I18" t="str">
        <f t="shared" si="1"/>
        <v>In Feb, absenteeism was not significantly higher than expected among Females.</v>
      </c>
    </row>
    <row r="19" spans="1:9" x14ac:dyDescent="0.35">
      <c r="A19" t="s">
        <v>45</v>
      </c>
      <c r="B19" t="s">
        <v>5</v>
      </c>
      <c r="C19">
        <v>2.5070999999999999</v>
      </c>
      <c r="D19">
        <v>2.3054000000000001</v>
      </c>
      <c r="E19">
        <v>2.7088999999999999</v>
      </c>
      <c r="F19">
        <v>2.6909999999999998</v>
      </c>
      <c r="G19">
        <v>2.5848</v>
      </c>
      <c r="H19">
        <v>2.7972000000000001</v>
      </c>
      <c r="I19" t="str">
        <f t="shared" si="1"/>
        <v>In Mar, absenteeism was not significantly higher than expected among Females.</v>
      </c>
    </row>
    <row r="20" spans="1:9" x14ac:dyDescent="0.35">
      <c r="A20" t="s">
        <v>45</v>
      </c>
      <c r="B20" t="s">
        <v>6</v>
      </c>
      <c r="C20">
        <v>2.4460999999999999</v>
      </c>
      <c r="D20">
        <v>2.2155999999999998</v>
      </c>
      <c r="E20">
        <v>2.6766000000000001</v>
      </c>
      <c r="F20">
        <v>2.4207000000000001</v>
      </c>
      <c r="G20">
        <v>2.3039000000000001</v>
      </c>
      <c r="H20">
        <v>2.5375999999999999</v>
      </c>
      <c r="I20" t="str">
        <f t="shared" si="1"/>
        <v>In Apr, absenteeism was not significantly higher than expected among Females.</v>
      </c>
    </row>
    <row r="21" spans="1:9" x14ac:dyDescent="0.35">
      <c r="A21" t="s">
        <v>45</v>
      </c>
      <c r="B21" t="s">
        <v>7</v>
      </c>
      <c r="C21">
        <v>2.8506</v>
      </c>
      <c r="D21">
        <v>2.4601999999999999</v>
      </c>
      <c r="E21">
        <v>3.2408999999999999</v>
      </c>
      <c r="F21">
        <v>2.2162999999999999</v>
      </c>
      <c r="G21">
        <v>2.1295999999999999</v>
      </c>
      <c r="H21">
        <v>2.3031000000000001</v>
      </c>
      <c r="I21" t="str">
        <f t="shared" si="1"/>
        <v>In May, absenteeism was significantly higher than expected among Females.</v>
      </c>
    </row>
    <row r="22" spans="1:9" x14ac:dyDescent="0.35">
      <c r="A22" t="s">
        <v>45</v>
      </c>
      <c r="B22" t="s">
        <v>8</v>
      </c>
      <c r="C22">
        <v>2.3405</v>
      </c>
      <c r="D22">
        <v>2.0586000000000002</v>
      </c>
      <c r="E22">
        <v>2.6223999999999998</v>
      </c>
      <c r="F22">
        <v>2.0259999999999998</v>
      </c>
      <c r="G22">
        <v>1.9226000000000001</v>
      </c>
      <c r="H22">
        <v>2.1294</v>
      </c>
      <c r="I22" t="str">
        <f t="shared" si="1"/>
        <v>In Jun, absenteeism was not significantly higher than expected among Females.</v>
      </c>
    </row>
    <row r="23" spans="1:9" x14ac:dyDescent="0.35">
      <c r="A23" t="s">
        <v>45</v>
      </c>
      <c r="B23" t="s">
        <v>9</v>
      </c>
      <c r="C23">
        <v>2.7944</v>
      </c>
      <c r="D23">
        <v>2.4775999999999998</v>
      </c>
      <c r="E23">
        <v>3.1112000000000002</v>
      </c>
      <c r="F23">
        <v>1.9057999999999999</v>
      </c>
      <c r="G23">
        <v>1.8230999999999999</v>
      </c>
      <c r="H23">
        <v>1.9884999999999999</v>
      </c>
      <c r="I23" t="str">
        <f t="shared" si="1"/>
        <v>In Jul, absenteeism was significantly higher than expected among Females.</v>
      </c>
    </row>
    <row r="24" spans="1:9" x14ac:dyDescent="0.35">
      <c r="A24" t="s">
        <v>45</v>
      </c>
      <c r="B24" t="s">
        <v>10</v>
      </c>
      <c r="C24">
        <v>2.5847000000000002</v>
      </c>
      <c r="D24">
        <v>2.3157000000000001</v>
      </c>
      <c r="E24">
        <v>2.8536000000000001</v>
      </c>
      <c r="F24">
        <v>1.9705999999999999</v>
      </c>
      <c r="G24">
        <v>1.8797999999999999</v>
      </c>
      <c r="H24">
        <v>2.0613000000000001</v>
      </c>
      <c r="I24" t="str">
        <f t="shared" si="1"/>
        <v>In Aug, absenteeism was significantly higher than expected among Females.</v>
      </c>
    </row>
    <row r="25" spans="1:9" x14ac:dyDescent="0.35">
      <c r="A25" t="s">
        <v>45</v>
      </c>
      <c r="B25" t="s">
        <v>11</v>
      </c>
      <c r="C25">
        <v>2.9350999999999998</v>
      </c>
      <c r="D25">
        <v>2.7044000000000001</v>
      </c>
      <c r="E25">
        <v>3.1657000000000002</v>
      </c>
      <c r="F25">
        <v>2.2341000000000002</v>
      </c>
      <c r="G25">
        <v>2.1412</v>
      </c>
      <c r="H25">
        <v>2.327</v>
      </c>
      <c r="I25" t="str">
        <f t="shared" si="1"/>
        <v>In Sep, absenteeism was significantly higher than expected among Females.</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3A66-0C34-4467-AC59-6CE11198F00D}">
  <dimension ref="A1:G13"/>
  <sheetViews>
    <sheetView workbookViewId="0">
      <selection sqref="A1:G13"/>
    </sheetView>
  </sheetViews>
  <sheetFormatPr defaultRowHeight="14.5" x14ac:dyDescent="0.35"/>
  <cols>
    <col min="2" max="2" width="19.36328125" customWidth="1"/>
    <col min="3" max="3" width="18.6328125" customWidth="1"/>
    <col min="4" max="4" width="18.90625" customWidth="1"/>
    <col min="5" max="7" width="17.6328125" customWidth="1"/>
  </cols>
  <sheetData>
    <row r="1" spans="1:7" x14ac:dyDescent="0.35">
      <c r="A1" t="s">
        <v>12</v>
      </c>
      <c r="B1" t="s">
        <v>141</v>
      </c>
      <c r="C1" t="s">
        <v>142</v>
      </c>
      <c r="D1" t="s">
        <v>145</v>
      </c>
      <c r="E1" t="s">
        <v>143</v>
      </c>
      <c r="F1" t="s">
        <v>144</v>
      </c>
      <c r="G1" t="s">
        <v>111</v>
      </c>
    </row>
    <row r="2" spans="1:7" x14ac:dyDescent="0.35">
      <c r="A2" t="s">
        <v>0</v>
      </c>
      <c r="B2">
        <v>2.09</v>
      </c>
      <c r="C2">
        <v>1.98</v>
      </c>
      <c r="D2">
        <v>1.46</v>
      </c>
      <c r="E2">
        <v>2.13</v>
      </c>
      <c r="F2">
        <v>2.78</v>
      </c>
      <c r="G2" t="str">
        <f t="shared" ref="G2:G13" si="0">"In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f>
        <v>In Oct, absenteeism by race/ethnicity was highest in the Other race/ethnicity group.</v>
      </c>
    </row>
    <row r="3" spans="1:7" x14ac:dyDescent="0.35">
      <c r="A3" t="s">
        <v>1</v>
      </c>
      <c r="B3">
        <v>2.29</v>
      </c>
      <c r="C3">
        <v>2.44</v>
      </c>
      <c r="D3">
        <v>1.46</v>
      </c>
      <c r="E3">
        <v>2.4500000000000002</v>
      </c>
      <c r="F3">
        <v>4.01</v>
      </c>
      <c r="G3" t="str">
        <f t="shared" si="0"/>
        <v>In Nov, absenteeism by race/ethnicity was highest in the Other race/ethnicity group.</v>
      </c>
    </row>
    <row r="4" spans="1:7" x14ac:dyDescent="0.35">
      <c r="A4" t="s">
        <v>2</v>
      </c>
      <c r="B4">
        <v>3.07</v>
      </c>
      <c r="C4">
        <v>2.93</v>
      </c>
      <c r="D4">
        <v>2.2799999999999998</v>
      </c>
      <c r="E4">
        <v>2.42</v>
      </c>
      <c r="F4">
        <v>2.83</v>
      </c>
      <c r="G4" t="str">
        <f t="shared" si="0"/>
        <v>In Dec, absenteeism by race/ethnicity was highest in the Non-Hispanic Black race/ethnicity group.</v>
      </c>
    </row>
    <row r="5" spans="1:7" x14ac:dyDescent="0.35">
      <c r="A5" t="s">
        <v>3</v>
      </c>
      <c r="B5">
        <v>5.15</v>
      </c>
      <c r="C5">
        <v>5.95</v>
      </c>
      <c r="D5">
        <v>3.83</v>
      </c>
      <c r="E5">
        <v>6.14</v>
      </c>
      <c r="F5">
        <v>6.35</v>
      </c>
      <c r="G5" t="str">
        <f t="shared" si="0"/>
        <v>In Jan, absenteeism by race/ethnicity was highest in the Other race/ethnicity group.</v>
      </c>
    </row>
    <row r="6" spans="1:7" x14ac:dyDescent="0.35">
      <c r="A6" t="s">
        <v>4</v>
      </c>
      <c r="B6">
        <v>2.72</v>
      </c>
      <c r="C6">
        <v>2.56</v>
      </c>
      <c r="D6">
        <v>1.62</v>
      </c>
      <c r="E6">
        <v>2.14</v>
      </c>
      <c r="F6">
        <v>2.89</v>
      </c>
      <c r="G6" t="str">
        <f t="shared" si="0"/>
        <v>In Feb, absenteeism by race/ethnicity was highest in the Other race/ethnicity group.</v>
      </c>
    </row>
    <row r="7" spans="1:7" x14ac:dyDescent="0.35">
      <c r="A7" t="s">
        <v>5</v>
      </c>
      <c r="B7">
        <v>2.16</v>
      </c>
      <c r="C7">
        <v>2.58</v>
      </c>
      <c r="D7">
        <v>1.35</v>
      </c>
      <c r="E7">
        <v>2.4300000000000002</v>
      </c>
      <c r="F7">
        <v>2.92</v>
      </c>
      <c r="G7" t="str">
        <f t="shared" si="0"/>
        <v>In Mar, absenteeism by race/ethnicity was highest in the Other race/ethnicity group.</v>
      </c>
    </row>
    <row r="8" spans="1:7" x14ac:dyDescent="0.35">
      <c r="A8" t="s">
        <v>6</v>
      </c>
      <c r="B8">
        <v>1.99</v>
      </c>
      <c r="C8">
        <v>2.93</v>
      </c>
      <c r="D8">
        <v>1.36</v>
      </c>
      <c r="E8">
        <v>1.8</v>
      </c>
      <c r="F8">
        <v>2.2799999999999998</v>
      </c>
      <c r="G8" t="str">
        <f t="shared" si="0"/>
        <v>In Apr, absenteeism by race/ethnicity was highest in the Non-Hispanic Black race/ethnicity group.</v>
      </c>
    </row>
    <row r="9" spans="1:7" x14ac:dyDescent="0.35">
      <c r="A9" t="s">
        <v>7</v>
      </c>
      <c r="B9">
        <v>2.4900000000000002</v>
      </c>
      <c r="C9">
        <v>2.6</v>
      </c>
      <c r="D9">
        <v>1.71</v>
      </c>
      <c r="E9">
        <v>2.41</v>
      </c>
      <c r="F9">
        <v>3.41</v>
      </c>
      <c r="G9" t="str">
        <f t="shared" si="0"/>
        <v>In May, absenteeism by race/ethnicity was highest in the Other race/ethnicity group.</v>
      </c>
    </row>
    <row r="10" spans="1:7" x14ac:dyDescent="0.35">
      <c r="A10" t="s">
        <v>8</v>
      </c>
      <c r="B10">
        <v>1.99</v>
      </c>
      <c r="C10">
        <v>2.5299999999999998</v>
      </c>
      <c r="D10">
        <v>1.37</v>
      </c>
      <c r="E10">
        <v>2.25</v>
      </c>
      <c r="F10">
        <v>2.72</v>
      </c>
      <c r="G10" t="str">
        <f t="shared" si="0"/>
        <v>In Jun, absenteeism by race/ethnicity was highest in the Other race/ethnicity group.</v>
      </c>
    </row>
    <row r="11" spans="1:7" x14ac:dyDescent="0.35">
      <c r="A11" t="s">
        <v>9</v>
      </c>
      <c r="B11">
        <v>2.16</v>
      </c>
      <c r="C11">
        <v>2.4700000000000002</v>
      </c>
      <c r="D11">
        <v>2.56</v>
      </c>
      <c r="E11">
        <v>2.89</v>
      </c>
      <c r="F11">
        <v>2.2599999999999998</v>
      </c>
      <c r="G11" t="str">
        <f t="shared" si="0"/>
        <v>In Jul, absenteeism by race/ethnicity was highest in the Hispanic or Latino race/ethnicity group.</v>
      </c>
    </row>
    <row r="12" spans="1:7" x14ac:dyDescent="0.35">
      <c r="A12" t="s">
        <v>10</v>
      </c>
      <c r="B12">
        <v>2.0299999999999998</v>
      </c>
      <c r="C12">
        <v>2.87</v>
      </c>
      <c r="D12">
        <v>2.13</v>
      </c>
      <c r="E12">
        <v>2.42</v>
      </c>
      <c r="F12">
        <v>2.4900000000000002</v>
      </c>
      <c r="G12" t="str">
        <f t="shared" si="0"/>
        <v>In Aug, absenteeism by race/ethnicity was highest in the Non-Hispanic Black race/ethnicity group.</v>
      </c>
    </row>
    <row r="13" spans="1:7" x14ac:dyDescent="0.35">
      <c r="A13" t="s">
        <v>11</v>
      </c>
      <c r="B13">
        <v>2.27</v>
      </c>
      <c r="C13">
        <v>2.6</v>
      </c>
      <c r="D13">
        <v>1.9</v>
      </c>
      <c r="E13">
        <v>2.4700000000000002</v>
      </c>
      <c r="F13">
        <v>2.41</v>
      </c>
      <c r="G13" t="str">
        <f t="shared" si="0"/>
        <v>In Sep, absenteeism by race/ethnicity was highest in the Non-Hispanic Black race/ethnicity group.</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5C49-02C2-46B0-A831-D12CF253A1E8}">
  <dimension ref="A1:I61"/>
  <sheetViews>
    <sheetView workbookViewId="0">
      <selection sqref="A1:I61"/>
    </sheetView>
  </sheetViews>
  <sheetFormatPr defaultRowHeight="14.5" x14ac:dyDescent="0.35"/>
  <cols>
    <col min="1" max="1" width="22.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140</v>
      </c>
      <c r="B1" t="s">
        <v>12</v>
      </c>
      <c r="C1" t="s">
        <v>16</v>
      </c>
      <c r="D1" t="s">
        <v>17</v>
      </c>
      <c r="E1" t="s">
        <v>18</v>
      </c>
      <c r="F1" t="s">
        <v>19</v>
      </c>
      <c r="G1" t="s">
        <v>20</v>
      </c>
      <c r="H1" t="s">
        <v>21</v>
      </c>
      <c r="I1" t="s">
        <v>111</v>
      </c>
    </row>
    <row r="2" spans="1:9" x14ac:dyDescent="0.35">
      <c r="A2" t="s">
        <v>141</v>
      </c>
      <c r="B2" t="s">
        <v>0</v>
      </c>
      <c r="C2">
        <v>2.0876000000000001</v>
      </c>
      <c r="D2">
        <v>1.9331</v>
      </c>
      <c r="E2">
        <v>2.242</v>
      </c>
      <c r="F2">
        <v>1.8279000000000001</v>
      </c>
      <c r="G2">
        <v>1.7554000000000001</v>
      </c>
      <c r="H2">
        <v>1.9003000000000001</v>
      </c>
      <c r="I2" t="str">
        <f t="shared" ref="I2:I13" si="0">IF(D2&gt;H2,"In "&amp;B2&amp;", absenteeism was significantly higher than expected in the"&amp;" "&amp;A2&amp;" race/ethnicity group.","In "&amp;B2&amp;", absenteeism was not significantly higher than expected in the"&amp;" "&amp;A2&amp;" race/ethnicity group.")</f>
        <v>In Oct, absenteeism was significantly higher than expected in the Non-Hispanic White race/ethnicity group.</v>
      </c>
    </row>
    <row r="3" spans="1:9" x14ac:dyDescent="0.35">
      <c r="A3" t="s">
        <v>141</v>
      </c>
      <c r="B3" t="s">
        <v>1</v>
      </c>
      <c r="C3">
        <v>2.2884000000000002</v>
      </c>
      <c r="D3">
        <v>2.0510999999999999</v>
      </c>
      <c r="E3">
        <v>2.5257000000000001</v>
      </c>
      <c r="F3">
        <v>2.0021</v>
      </c>
      <c r="G3">
        <v>1.9321999999999999</v>
      </c>
      <c r="H3">
        <v>2.0720999999999998</v>
      </c>
      <c r="I3" t="str">
        <f t="shared" si="0"/>
        <v>In Nov, absenteeism was not significantly higher than expected in the Non-Hispanic White race/ethnicity group.</v>
      </c>
    </row>
    <row r="4" spans="1:9" x14ac:dyDescent="0.35">
      <c r="A4" t="s">
        <v>141</v>
      </c>
      <c r="B4" t="s">
        <v>2</v>
      </c>
      <c r="C4">
        <v>3.0745</v>
      </c>
      <c r="D4">
        <v>2.8256999999999999</v>
      </c>
      <c r="E4">
        <v>3.3233999999999999</v>
      </c>
      <c r="F4">
        <v>2.3416999999999999</v>
      </c>
      <c r="G4">
        <v>2.2621000000000002</v>
      </c>
      <c r="H4">
        <v>2.4214000000000002</v>
      </c>
      <c r="I4" t="str">
        <f t="shared" si="0"/>
        <v>In Dec, absenteeism was significantly higher than expected in the Non-Hispanic White race/ethnicity group.</v>
      </c>
    </row>
    <row r="5" spans="1:9" x14ac:dyDescent="0.35">
      <c r="A5" t="s">
        <v>141</v>
      </c>
      <c r="B5" t="s">
        <v>3</v>
      </c>
      <c r="C5">
        <v>5.1475</v>
      </c>
      <c r="D5">
        <v>4.8106999999999998</v>
      </c>
      <c r="E5">
        <v>5.4843000000000002</v>
      </c>
      <c r="F5">
        <v>2.6139000000000001</v>
      </c>
      <c r="G5">
        <v>2.5142000000000002</v>
      </c>
      <c r="H5">
        <v>2.7136</v>
      </c>
      <c r="I5" t="str">
        <f t="shared" si="0"/>
        <v>In Jan, absenteeism was significantly higher than expected in the Non-Hispanic White race/ethnicity group.</v>
      </c>
    </row>
    <row r="6" spans="1:9" x14ac:dyDescent="0.35">
      <c r="A6" t="s">
        <v>141</v>
      </c>
      <c r="B6" t="s">
        <v>4</v>
      </c>
      <c r="C6">
        <v>2.7193000000000001</v>
      </c>
      <c r="D6">
        <v>2.5017</v>
      </c>
      <c r="E6">
        <v>2.9369000000000001</v>
      </c>
      <c r="F6">
        <v>2.4908999999999999</v>
      </c>
      <c r="G6">
        <v>2.4041000000000001</v>
      </c>
      <c r="H6">
        <v>2.5777000000000001</v>
      </c>
      <c r="I6" t="str">
        <f t="shared" si="0"/>
        <v>In Feb, absenteeism was not significantly higher than expected in the Non-Hispanic White race/ethnicity group.</v>
      </c>
    </row>
    <row r="7" spans="1:9" x14ac:dyDescent="0.35">
      <c r="A7" t="s">
        <v>141</v>
      </c>
      <c r="B7" t="s">
        <v>5</v>
      </c>
      <c r="C7">
        <v>2.1593</v>
      </c>
      <c r="D7">
        <v>1.9321999999999999</v>
      </c>
      <c r="E7">
        <v>2.3864000000000001</v>
      </c>
      <c r="F7">
        <v>2.1974</v>
      </c>
      <c r="G7">
        <v>2.1181999999999999</v>
      </c>
      <c r="H7">
        <v>2.2766000000000002</v>
      </c>
      <c r="I7" t="str">
        <f t="shared" si="0"/>
        <v>In Mar, absenteeism was not significantly higher than expected in the Non-Hispanic White race/ethnicity group.</v>
      </c>
    </row>
    <row r="8" spans="1:9" x14ac:dyDescent="0.35">
      <c r="A8" t="s">
        <v>141</v>
      </c>
      <c r="B8" t="s">
        <v>6</v>
      </c>
      <c r="C8">
        <v>1.9898</v>
      </c>
      <c r="D8">
        <v>1.8422000000000001</v>
      </c>
      <c r="E8">
        <v>2.1374</v>
      </c>
      <c r="F8">
        <v>2.0350999999999999</v>
      </c>
      <c r="G8">
        <v>1.9267000000000001</v>
      </c>
      <c r="H8">
        <v>2.1435</v>
      </c>
      <c r="I8" t="str">
        <f t="shared" si="0"/>
        <v>In Apr, absenteeism was not significantly higher than expected in the Non-Hispanic White race/ethnicity group.</v>
      </c>
    </row>
    <row r="9" spans="1:9" x14ac:dyDescent="0.35">
      <c r="A9" t="s">
        <v>141</v>
      </c>
      <c r="B9" t="s">
        <v>7</v>
      </c>
      <c r="C9">
        <v>2.4891000000000001</v>
      </c>
      <c r="D9">
        <v>2.2719999999999998</v>
      </c>
      <c r="E9">
        <v>2.7061000000000002</v>
      </c>
      <c r="F9">
        <v>1.7998000000000001</v>
      </c>
      <c r="G9">
        <v>1.7241</v>
      </c>
      <c r="H9">
        <v>1.8755999999999999</v>
      </c>
      <c r="I9" t="str">
        <f t="shared" si="0"/>
        <v>In May, absenteeism was significantly higher than expected in the Non-Hispanic White race/ethnicity group.</v>
      </c>
    </row>
    <row r="10" spans="1:9" x14ac:dyDescent="0.35">
      <c r="A10" t="s">
        <v>141</v>
      </c>
      <c r="B10" t="s">
        <v>8</v>
      </c>
      <c r="C10">
        <v>1.9930000000000001</v>
      </c>
      <c r="D10">
        <v>1.8130999999999999</v>
      </c>
      <c r="E10">
        <v>2.1728000000000001</v>
      </c>
      <c r="F10">
        <v>1.6566000000000001</v>
      </c>
      <c r="G10">
        <v>1.5798000000000001</v>
      </c>
      <c r="H10">
        <v>1.7335</v>
      </c>
      <c r="I10" t="str">
        <f t="shared" si="0"/>
        <v>In Jun, absenteeism was significantly higher than expected in the Non-Hispanic White race/ethnicity group.</v>
      </c>
    </row>
    <row r="11" spans="1:9" x14ac:dyDescent="0.35">
      <c r="A11" t="s">
        <v>141</v>
      </c>
      <c r="B11" t="s">
        <v>9</v>
      </c>
      <c r="C11">
        <v>2.1615000000000002</v>
      </c>
      <c r="D11">
        <v>1.9058999999999999</v>
      </c>
      <c r="E11">
        <v>2.4169999999999998</v>
      </c>
      <c r="F11">
        <v>1.6345000000000001</v>
      </c>
      <c r="G11">
        <v>1.5792999999999999</v>
      </c>
      <c r="H11">
        <v>1.6897</v>
      </c>
      <c r="I11" t="str">
        <f t="shared" si="0"/>
        <v>In Jul, absenteeism was significantly higher than expected in the Non-Hispanic White race/ethnicity group.</v>
      </c>
    </row>
    <row r="12" spans="1:9" x14ac:dyDescent="0.35">
      <c r="A12" t="s">
        <v>141</v>
      </c>
      <c r="B12" t="s">
        <v>10</v>
      </c>
      <c r="C12">
        <v>2.0284</v>
      </c>
      <c r="D12">
        <v>1.8766</v>
      </c>
      <c r="E12">
        <v>2.1802000000000001</v>
      </c>
      <c r="F12">
        <v>1.6641999999999999</v>
      </c>
      <c r="G12">
        <v>1.6086</v>
      </c>
      <c r="H12">
        <v>1.7198</v>
      </c>
      <c r="I12" t="str">
        <f t="shared" si="0"/>
        <v>In Aug, absenteeism was significantly higher than expected in the Non-Hispanic White race/ethnicity group.</v>
      </c>
    </row>
    <row r="13" spans="1:9" x14ac:dyDescent="0.35">
      <c r="A13" t="s">
        <v>141</v>
      </c>
      <c r="B13" t="s">
        <v>11</v>
      </c>
      <c r="C13">
        <v>2.2652000000000001</v>
      </c>
      <c r="D13">
        <v>2.0265</v>
      </c>
      <c r="E13">
        <v>2.5038999999999998</v>
      </c>
      <c r="F13">
        <v>1.8924000000000001</v>
      </c>
      <c r="G13">
        <v>1.8244</v>
      </c>
      <c r="H13">
        <v>1.9602999999999999</v>
      </c>
      <c r="I13" t="str">
        <f t="shared" si="0"/>
        <v>In Sep, absenteeism was significantly higher than expected in the Non-Hispanic White race/ethnicity group.</v>
      </c>
    </row>
    <row r="14" spans="1:9" x14ac:dyDescent="0.35">
      <c r="A14" t="s">
        <v>142</v>
      </c>
      <c r="B14" t="s">
        <v>0</v>
      </c>
      <c r="C14">
        <v>1.9765999999999999</v>
      </c>
      <c r="D14">
        <v>1.5624</v>
      </c>
      <c r="E14">
        <v>2.3908999999999998</v>
      </c>
      <c r="F14">
        <v>2.3106</v>
      </c>
      <c r="G14">
        <v>2.0825</v>
      </c>
      <c r="H14">
        <v>2.5386000000000002</v>
      </c>
      <c r="I14" t="str">
        <f t="shared" ref="I14:I61" si="1">IF(D14&gt;H14,"In "&amp;B14&amp;", absenteeism was significantly higher than expected in the"&amp;" "&amp;A14&amp;" race/ethnicity group.","In "&amp;B14&amp;", absenteeism was not significantly higher than expected in the"&amp;" "&amp;A14&amp;" race/ethnicity group.")</f>
        <v>In Oct, absenteeism was not significantly higher than expected in the Non-Hispanic Black race/ethnicity group.</v>
      </c>
    </row>
    <row r="15" spans="1:9" x14ac:dyDescent="0.35">
      <c r="A15" t="s">
        <v>142</v>
      </c>
      <c r="B15" t="s">
        <v>1</v>
      </c>
      <c r="C15">
        <v>2.4367000000000001</v>
      </c>
      <c r="D15">
        <v>1.6829000000000001</v>
      </c>
      <c r="E15">
        <v>3.1905000000000001</v>
      </c>
      <c r="F15">
        <v>2.0865</v>
      </c>
      <c r="G15">
        <v>1.8229</v>
      </c>
      <c r="H15">
        <v>2.3500999999999999</v>
      </c>
      <c r="I15" t="str">
        <f t="shared" si="1"/>
        <v>In Nov, absenteeism was not significantly higher than expected in the Non-Hispanic Black race/ethnicity group.</v>
      </c>
    </row>
    <row r="16" spans="1:9" x14ac:dyDescent="0.35">
      <c r="A16" t="s">
        <v>142</v>
      </c>
      <c r="B16" t="s">
        <v>2</v>
      </c>
      <c r="C16">
        <v>2.9272</v>
      </c>
      <c r="D16">
        <v>2.1463999999999999</v>
      </c>
      <c r="E16">
        <v>3.7080000000000002</v>
      </c>
      <c r="F16">
        <v>2.6692999999999998</v>
      </c>
      <c r="G16">
        <v>2.4887999999999999</v>
      </c>
      <c r="H16">
        <v>2.8498999999999999</v>
      </c>
      <c r="I16" t="str">
        <f t="shared" si="1"/>
        <v>In Dec, absenteeism was not significantly higher than expected in the Non-Hispanic Black race/ethnicity group.</v>
      </c>
    </row>
    <row r="17" spans="1:9" x14ac:dyDescent="0.35">
      <c r="A17" t="s">
        <v>142</v>
      </c>
      <c r="B17" t="s">
        <v>3</v>
      </c>
      <c r="C17">
        <v>5.9504000000000001</v>
      </c>
      <c r="D17">
        <v>5.0480999999999998</v>
      </c>
      <c r="E17">
        <v>6.8525999999999998</v>
      </c>
      <c r="F17">
        <v>2.9460999999999999</v>
      </c>
      <c r="G17">
        <v>2.6974999999999998</v>
      </c>
      <c r="H17">
        <v>3.1947999999999999</v>
      </c>
      <c r="I17" t="str">
        <f t="shared" si="1"/>
        <v>In Jan, absenteeism was significantly higher than expected in the Non-Hispanic Black race/ethnicity group.</v>
      </c>
    </row>
    <row r="18" spans="1:9" x14ac:dyDescent="0.35">
      <c r="A18" t="s">
        <v>142</v>
      </c>
      <c r="B18" t="s">
        <v>4</v>
      </c>
      <c r="C18">
        <v>2.5594999999999999</v>
      </c>
      <c r="D18">
        <v>2.0085999999999999</v>
      </c>
      <c r="E18">
        <v>3.1103999999999998</v>
      </c>
      <c r="F18">
        <v>3.0213999999999999</v>
      </c>
      <c r="G18">
        <v>2.738</v>
      </c>
      <c r="H18">
        <v>3.3048000000000002</v>
      </c>
      <c r="I18" t="str">
        <f t="shared" si="1"/>
        <v>In Feb, absenteeism was not significantly higher than expected in the Non-Hispanic Black race/ethnicity group.</v>
      </c>
    </row>
    <row r="19" spans="1:9" x14ac:dyDescent="0.35">
      <c r="A19" t="s">
        <v>142</v>
      </c>
      <c r="B19" t="s">
        <v>5</v>
      </c>
      <c r="C19">
        <v>2.5836000000000001</v>
      </c>
      <c r="D19">
        <v>2.2155</v>
      </c>
      <c r="E19">
        <v>2.9518</v>
      </c>
      <c r="F19">
        <v>2.7852000000000001</v>
      </c>
      <c r="G19">
        <v>2.4975000000000001</v>
      </c>
      <c r="H19">
        <v>3.0728</v>
      </c>
      <c r="I19" t="str">
        <f t="shared" si="1"/>
        <v>In Mar, absenteeism was not significantly higher than expected in the Non-Hispanic Black race/ethnicity group.</v>
      </c>
    </row>
    <row r="20" spans="1:9" x14ac:dyDescent="0.35">
      <c r="A20" t="s">
        <v>142</v>
      </c>
      <c r="B20" t="s">
        <v>6</v>
      </c>
      <c r="C20">
        <v>2.9321999999999999</v>
      </c>
      <c r="D20">
        <v>2.3748</v>
      </c>
      <c r="E20">
        <v>3.4895999999999998</v>
      </c>
      <c r="F20">
        <v>2.5979000000000001</v>
      </c>
      <c r="G20">
        <v>2.3157999999999999</v>
      </c>
      <c r="H20">
        <v>2.88</v>
      </c>
      <c r="I20" t="str">
        <f t="shared" si="1"/>
        <v>In Apr, absenteeism was not significantly higher than expected in the Non-Hispanic Black race/ethnicity group.</v>
      </c>
    </row>
    <row r="21" spans="1:9" x14ac:dyDescent="0.35">
      <c r="A21" t="s">
        <v>142</v>
      </c>
      <c r="B21" t="s">
        <v>7</v>
      </c>
      <c r="C21">
        <v>2.6048</v>
      </c>
      <c r="D21">
        <v>2.0783999999999998</v>
      </c>
      <c r="E21">
        <v>3.1312000000000002</v>
      </c>
      <c r="F21">
        <v>2.1612</v>
      </c>
      <c r="G21">
        <v>1.9551000000000001</v>
      </c>
      <c r="H21">
        <v>2.3672</v>
      </c>
      <c r="I21" t="str">
        <f t="shared" si="1"/>
        <v>In May, absenteeism was not significantly higher than expected in the Non-Hispanic Black race/ethnicity group.</v>
      </c>
    </row>
    <row r="22" spans="1:9" x14ac:dyDescent="0.35">
      <c r="A22" t="s">
        <v>142</v>
      </c>
      <c r="B22" t="s">
        <v>8</v>
      </c>
      <c r="C22">
        <v>2.5301</v>
      </c>
      <c r="D22">
        <v>2.0539999999999998</v>
      </c>
      <c r="E22">
        <v>3.0062000000000002</v>
      </c>
      <c r="F22">
        <v>2.153</v>
      </c>
      <c r="G22">
        <v>1.9268000000000001</v>
      </c>
      <c r="H22">
        <v>2.3793000000000002</v>
      </c>
      <c r="I22" t="str">
        <f t="shared" si="1"/>
        <v>In Jun, absenteeism was not significantly higher than expected in the Non-Hispanic Black race/ethnicity group.</v>
      </c>
    </row>
    <row r="23" spans="1:9" x14ac:dyDescent="0.35">
      <c r="A23" t="s">
        <v>142</v>
      </c>
      <c r="B23" t="s">
        <v>9</v>
      </c>
      <c r="C23">
        <v>2.4708999999999999</v>
      </c>
      <c r="D23">
        <v>1.8978999999999999</v>
      </c>
      <c r="E23">
        <v>3.0438999999999998</v>
      </c>
      <c r="F23">
        <v>2.0676999999999999</v>
      </c>
      <c r="G23">
        <v>1.8937999999999999</v>
      </c>
      <c r="H23">
        <v>2.2416999999999998</v>
      </c>
      <c r="I23" t="str">
        <f t="shared" si="1"/>
        <v>In Jul, absenteeism was not significantly higher than expected in the Non-Hispanic Black race/ethnicity group.</v>
      </c>
    </row>
    <row r="24" spans="1:9" x14ac:dyDescent="0.35">
      <c r="A24" t="s">
        <v>142</v>
      </c>
      <c r="B24" t="s">
        <v>10</v>
      </c>
      <c r="C24">
        <v>2.8723000000000001</v>
      </c>
      <c r="D24">
        <v>2.0655999999999999</v>
      </c>
      <c r="E24">
        <v>3.6789999999999998</v>
      </c>
      <c r="F24">
        <v>2.1433</v>
      </c>
      <c r="G24">
        <v>1.8622000000000001</v>
      </c>
      <c r="H24">
        <v>2.4245000000000001</v>
      </c>
      <c r="I24" t="str">
        <f t="shared" si="1"/>
        <v>In Aug, absenteeism was not significantly higher than expected in the Non-Hispanic Black race/ethnicity group.</v>
      </c>
    </row>
    <row r="25" spans="1:9" x14ac:dyDescent="0.35">
      <c r="A25" t="s">
        <v>142</v>
      </c>
      <c r="B25" t="s">
        <v>11</v>
      </c>
      <c r="C25">
        <v>2.5994000000000002</v>
      </c>
      <c r="D25">
        <v>2.1429</v>
      </c>
      <c r="E25">
        <v>3.0558999999999998</v>
      </c>
      <c r="F25">
        <v>2.1770999999999998</v>
      </c>
      <c r="G25">
        <v>1.9483999999999999</v>
      </c>
      <c r="H25">
        <v>2.4058000000000002</v>
      </c>
      <c r="I25" t="str">
        <f t="shared" si="1"/>
        <v>In Sep, absenteeism was not significantly higher than expected in the Non-Hispanic Black race/ethnicity group.</v>
      </c>
    </row>
    <row r="26" spans="1:9" x14ac:dyDescent="0.35">
      <c r="A26" t="s">
        <v>145</v>
      </c>
      <c r="B26" t="s">
        <v>0</v>
      </c>
      <c r="C26">
        <v>1.4578</v>
      </c>
      <c r="D26">
        <v>0.86529999999999996</v>
      </c>
      <c r="E26">
        <v>2.0503999999999998</v>
      </c>
      <c r="F26">
        <v>1.1480999999999999</v>
      </c>
      <c r="G26">
        <v>0.98109999999999997</v>
      </c>
      <c r="H26">
        <v>1.3151999999999999</v>
      </c>
      <c r="I26" t="str">
        <f t="shared" si="1"/>
        <v>In Oct, absenteeism was not significantly higher than expected in the Non-Hispanic Asian race/ethnicity group.</v>
      </c>
    </row>
    <row r="27" spans="1:9" x14ac:dyDescent="0.35">
      <c r="A27" t="s">
        <v>145</v>
      </c>
      <c r="B27" t="s">
        <v>1</v>
      </c>
      <c r="C27">
        <v>1.458</v>
      </c>
      <c r="D27">
        <v>1.0535000000000001</v>
      </c>
      <c r="E27">
        <v>1.8624000000000001</v>
      </c>
      <c r="F27">
        <v>1.0646</v>
      </c>
      <c r="G27">
        <v>0.80720000000000003</v>
      </c>
      <c r="H27">
        <v>1.3220000000000001</v>
      </c>
      <c r="I27" t="str">
        <f t="shared" si="1"/>
        <v>In Nov, absenteeism was not significantly higher than expected in the Non-Hispanic Asian race/ethnicity group.</v>
      </c>
    </row>
    <row r="28" spans="1:9" x14ac:dyDescent="0.35">
      <c r="A28" t="s">
        <v>145</v>
      </c>
      <c r="B28" t="s">
        <v>2</v>
      </c>
      <c r="C28">
        <v>2.2791000000000001</v>
      </c>
      <c r="D28">
        <v>1.6163000000000001</v>
      </c>
      <c r="E28">
        <v>2.9420000000000002</v>
      </c>
      <c r="F28">
        <v>1.4912000000000001</v>
      </c>
      <c r="G28">
        <v>1.3090999999999999</v>
      </c>
      <c r="H28">
        <v>1.6733</v>
      </c>
      <c r="I28" t="str">
        <f t="shared" si="1"/>
        <v>In Dec, absenteeism was not significantly higher than expected in the Non-Hispanic Asian race/ethnicity group.</v>
      </c>
    </row>
    <row r="29" spans="1:9" x14ac:dyDescent="0.35">
      <c r="A29" t="s">
        <v>145</v>
      </c>
      <c r="B29" t="s">
        <v>3</v>
      </c>
      <c r="C29">
        <v>3.8315999999999999</v>
      </c>
      <c r="D29">
        <v>3.0693999999999999</v>
      </c>
      <c r="E29">
        <v>4.5937999999999999</v>
      </c>
      <c r="F29">
        <v>1.6249</v>
      </c>
      <c r="G29">
        <v>1.3737999999999999</v>
      </c>
      <c r="H29">
        <v>1.8761000000000001</v>
      </c>
      <c r="I29" t="str">
        <f t="shared" si="1"/>
        <v>In Jan, absenteeism was significantly higher than expected in the Non-Hispanic Asian race/ethnicity group.</v>
      </c>
    </row>
    <row r="30" spans="1:9" x14ac:dyDescent="0.35">
      <c r="A30" t="s">
        <v>145</v>
      </c>
      <c r="B30" t="s">
        <v>4</v>
      </c>
      <c r="C30">
        <v>1.6176999999999999</v>
      </c>
      <c r="D30">
        <v>1.2123999999999999</v>
      </c>
      <c r="E30">
        <v>2.0230000000000001</v>
      </c>
      <c r="F30">
        <v>1.6823999999999999</v>
      </c>
      <c r="G30">
        <v>1.4494</v>
      </c>
      <c r="H30">
        <v>1.9154</v>
      </c>
      <c r="I30" t="str">
        <f t="shared" si="1"/>
        <v>In Feb, absenteeism was not significantly higher than expected in the Non-Hispanic Asian race/ethnicity group.</v>
      </c>
    </row>
    <row r="31" spans="1:9" x14ac:dyDescent="0.35">
      <c r="A31" t="s">
        <v>145</v>
      </c>
      <c r="B31" t="s">
        <v>5</v>
      </c>
      <c r="C31">
        <v>1.3522000000000001</v>
      </c>
      <c r="D31">
        <v>0.85860000000000003</v>
      </c>
      <c r="E31">
        <v>1.8458000000000001</v>
      </c>
      <c r="F31">
        <v>1.5883</v>
      </c>
      <c r="G31">
        <v>1.4120999999999999</v>
      </c>
      <c r="H31">
        <v>1.7645</v>
      </c>
      <c r="I31" t="str">
        <f t="shared" si="1"/>
        <v>In Mar, absenteeism was not significantly higher than expected in the Non-Hispanic Asian race/ethnicity group.</v>
      </c>
    </row>
    <row r="32" spans="1:9" x14ac:dyDescent="0.35">
      <c r="A32" t="s">
        <v>145</v>
      </c>
      <c r="B32" t="s">
        <v>6</v>
      </c>
      <c r="C32">
        <v>1.3607</v>
      </c>
      <c r="D32">
        <v>0.76459999999999995</v>
      </c>
      <c r="E32">
        <v>1.9568000000000001</v>
      </c>
      <c r="F32">
        <v>1.3957999999999999</v>
      </c>
      <c r="G32">
        <v>1.2274</v>
      </c>
      <c r="H32">
        <v>1.5642</v>
      </c>
      <c r="I32" t="str">
        <f t="shared" si="1"/>
        <v>In Apr, absenteeism was not significantly higher than expected in the Non-Hispanic Asian race/ethnicity group.</v>
      </c>
    </row>
    <row r="33" spans="1:9" x14ac:dyDescent="0.35">
      <c r="A33" t="s">
        <v>145</v>
      </c>
      <c r="B33" t="s">
        <v>7</v>
      </c>
      <c r="C33">
        <v>1.7063999999999999</v>
      </c>
      <c r="D33">
        <v>1.0722</v>
      </c>
      <c r="E33">
        <v>2.3405999999999998</v>
      </c>
      <c r="F33">
        <v>1.3213999999999999</v>
      </c>
      <c r="G33">
        <v>1.1297999999999999</v>
      </c>
      <c r="H33">
        <v>1.5129999999999999</v>
      </c>
      <c r="I33" t="str">
        <f t="shared" si="1"/>
        <v>In May, absenteeism was not significantly higher than expected in the Non-Hispanic Asian race/ethnicity group.</v>
      </c>
    </row>
    <row r="34" spans="1:9" x14ac:dyDescent="0.35">
      <c r="A34" t="s">
        <v>145</v>
      </c>
      <c r="B34" t="s">
        <v>8</v>
      </c>
      <c r="C34">
        <v>1.3655999999999999</v>
      </c>
      <c r="D34">
        <v>0.77510000000000001</v>
      </c>
      <c r="E34">
        <v>1.9560999999999999</v>
      </c>
      <c r="F34">
        <v>1.1352</v>
      </c>
      <c r="G34">
        <v>0.90049999999999997</v>
      </c>
      <c r="H34">
        <v>1.3698999999999999</v>
      </c>
      <c r="I34" t="str">
        <f t="shared" si="1"/>
        <v>In Jun, absenteeism was not significantly higher than expected in the Non-Hispanic Asian race/ethnicity group.</v>
      </c>
    </row>
    <row r="35" spans="1:9" x14ac:dyDescent="0.35">
      <c r="A35" t="s">
        <v>145</v>
      </c>
      <c r="B35" t="s">
        <v>9</v>
      </c>
      <c r="C35">
        <v>2.5621</v>
      </c>
      <c r="D35">
        <v>1.9830000000000001</v>
      </c>
      <c r="E35">
        <v>3.1412</v>
      </c>
      <c r="F35">
        <v>1.2675000000000001</v>
      </c>
      <c r="G35">
        <v>0.91010000000000002</v>
      </c>
      <c r="H35">
        <v>1.6249</v>
      </c>
      <c r="I35" t="str">
        <f t="shared" si="1"/>
        <v>In Jul, absenteeism was significantly higher than expected in the Non-Hispanic Asian race/ethnicity group.</v>
      </c>
    </row>
    <row r="36" spans="1:9" x14ac:dyDescent="0.35">
      <c r="A36" t="s">
        <v>145</v>
      </c>
      <c r="B36" t="s">
        <v>10</v>
      </c>
      <c r="C36">
        <v>2.1284999999999998</v>
      </c>
      <c r="D36">
        <v>1.4357</v>
      </c>
      <c r="E36">
        <v>2.8212000000000002</v>
      </c>
      <c r="F36">
        <v>1.1097999999999999</v>
      </c>
      <c r="G36">
        <v>0.74350000000000005</v>
      </c>
      <c r="H36">
        <v>1.4761</v>
      </c>
      <c r="I36" t="str">
        <f t="shared" si="1"/>
        <v>In Aug, absenteeism was not significantly higher than expected in the Non-Hispanic Asian race/ethnicity group.</v>
      </c>
    </row>
    <row r="37" spans="1:9" x14ac:dyDescent="0.35">
      <c r="A37" t="s">
        <v>145</v>
      </c>
      <c r="B37" t="s">
        <v>11</v>
      </c>
      <c r="C37">
        <v>1.8968</v>
      </c>
      <c r="D37">
        <v>0.99470000000000003</v>
      </c>
      <c r="E37">
        <v>2.7988</v>
      </c>
      <c r="F37">
        <v>1.1665000000000001</v>
      </c>
      <c r="G37">
        <v>0.82750000000000001</v>
      </c>
      <c r="H37">
        <v>1.5055000000000001</v>
      </c>
      <c r="I37" t="str">
        <f t="shared" si="1"/>
        <v>In Sep, absenteeism was not significantly higher than expected in the Non-Hispanic Asian race/ethnicity group.</v>
      </c>
    </row>
    <row r="38" spans="1:9" x14ac:dyDescent="0.35">
      <c r="A38" t="s">
        <v>143</v>
      </c>
      <c r="B38" t="s">
        <v>0</v>
      </c>
      <c r="C38">
        <v>2.1303999999999998</v>
      </c>
      <c r="D38">
        <v>1.7785</v>
      </c>
      <c r="E38">
        <v>2.4823</v>
      </c>
      <c r="F38">
        <v>1.6342000000000001</v>
      </c>
      <c r="G38">
        <v>1.4629000000000001</v>
      </c>
      <c r="H38">
        <v>1.8055000000000001</v>
      </c>
      <c r="I38" t="str">
        <f t="shared" si="1"/>
        <v>In Oct, absenteeism was not significantly higher than expected in the Hispanic or Latino race/ethnicity group.</v>
      </c>
    </row>
    <row r="39" spans="1:9" x14ac:dyDescent="0.35">
      <c r="A39" t="s">
        <v>143</v>
      </c>
      <c r="B39" t="s">
        <v>1</v>
      </c>
      <c r="C39">
        <v>2.4504000000000001</v>
      </c>
      <c r="D39">
        <v>2.0335000000000001</v>
      </c>
      <c r="E39">
        <v>2.8673000000000002</v>
      </c>
      <c r="F39">
        <v>1.8856999999999999</v>
      </c>
      <c r="G39">
        <v>1.6829000000000001</v>
      </c>
      <c r="H39">
        <v>2.0886</v>
      </c>
      <c r="I39" t="str">
        <f t="shared" si="1"/>
        <v>In Nov, absenteeism was not significantly higher than expected in the Hispanic or Latino race/ethnicity group.</v>
      </c>
    </row>
    <row r="40" spans="1:9" x14ac:dyDescent="0.35">
      <c r="A40" t="s">
        <v>143</v>
      </c>
      <c r="B40" t="s">
        <v>2</v>
      </c>
      <c r="C40">
        <v>2.4157999999999999</v>
      </c>
      <c r="D40">
        <v>2.0062000000000002</v>
      </c>
      <c r="E40">
        <v>2.8252999999999999</v>
      </c>
      <c r="F40">
        <v>2.3542000000000001</v>
      </c>
      <c r="G40">
        <v>2.2469000000000001</v>
      </c>
      <c r="H40">
        <v>2.4615</v>
      </c>
      <c r="I40" t="str">
        <f t="shared" si="1"/>
        <v>In Dec, absenteeism was not significantly higher than expected in the Hispanic or Latino race/ethnicity group.</v>
      </c>
    </row>
    <row r="41" spans="1:9" x14ac:dyDescent="0.35">
      <c r="A41" t="s">
        <v>143</v>
      </c>
      <c r="B41" t="s">
        <v>3</v>
      </c>
      <c r="C41">
        <v>6.1379999999999999</v>
      </c>
      <c r="D41">
        <v>5.5514000000000001</v>
      </c>
      <c r="E41">
        <v>6.7245999999999997</v>
      </c>
      <c r="F41">
        <v>2.6726999999999999</v>
      </c>
      <c r="G41">
        <v>2.4883999999999999</v>
      </c>
      <c r="H41">
        <v>2.8571</v>
      </c>
      <c r="I41" t="str">
        <f t="shared" si="1"/>
        <v>In Jan, absenteeism was significantly higher than expected in the Hispanic or Latino race/ethnicity group.</v>
      </c>
    </row>
    <row r="42" spans="1:9" x14ac:dyDescent="0.35">
      <c r="A42" t="s">
        <v>143</v>
      </c>
      <c r="B42" t="s">
        <v>4</v>
      </c>
      <c r="C42">
        <v>2.1406000000000001</v>
      </c>
      <c r="D42">
        <v>1.7279</v>
      </c>
      <c r="E42">
        <v>2.5533000000000001</v>
      </c>
      <c r="F42">
        <v>2.4043999999999999</v>
      </c>
      <c r="G42">
        <v>2.1720999999999999</v>
      </c>
      <c r="H42">
        <v>2.6366999999999998</v>
      </c>
      <c r="I42" t="str">
        <f t="shared" si="1"/>
        <v>In Feb, absenteeism was not significantly higher than expected in the Hispanic or Latino race/ethnicity group.</v>
      </c>
    </row>
    <row r="43" spans="1:9" x14ac:dyDescent="0.35">
      <c r="A43" t="s">
        <v>143</v>
      </c>
      <c r="B43" t="s">
        <v>5</v>
      </c>
      <c r="C43">
        <v>2.4302999999999999</v>
      </c>
      <c r="D43">
        <v>1.9589000000000001</v>
      </c>
      <c r="E43">
        <v>2.9016000000000002</v>
      </c>
      <c r="F43">
        <v>2.2991000000000001</v>
      </c>
      <c r="G43">
        <v>2.1132</v>
      </c>
      <c r="H43">
        <v>2.4849999999999999</v>
      </c>
      <c r="I43" t="str">
        <f t="shared" si="1"/>
        <v>In Mar, absenteeism was not significantly higher than expected in the Hispanic or Latino race/ethnicity group.</v>
      </c>
    </row>
    <row r="44" spans="1:9" x14ac:dyDescent="0.35">
      <c r="A44" t="s">
        <v>143</v>
      </c>
      <c r="B44" t="s">
        <v>6</v>
      </c>
      <c r="C44">
        <v>1.7967</v>
      </c>
      <c r="D44">
        <v>1.4576</v>
      </c>
      <c r="E44">
        <v>2.1358999999999999</v>
      </c>
      <c r="F44">
        <v>2.0314999999999999</v>
      </c>
      <c r="G44">
        <v>1.8064</v>
      </c>
      <c r="H44">
        <v>2.2566000000000002</v>
      </c>
      <c r="I44" t="str">
        <f t="shared" si="1"/>
        <v>In Apr, absenteeism was not significantly higher than expected in the Hispanic or Latino race/ethnicity group.</v>
      </c>
    </row>
    <row r="45" spans="1:9" x14ac:dyDescent="0.35">
      <c r="A45" t="s">
        <v>143</v>
      </c>
      <c r="B45" t="s">
        <v>7</v>
      </c>
      <c r="C45">
        <v>2.4060000000000001</v>
      </c>
      <c r="D45">
        <v>2.1465999999999998</v>
      </c>
      <c r="E45">
        <v>2.6654</v>
      </c>
      <c r="F45">
        <v>2.0074999999999998</v>
      </c>
      <c r="G45">
        <v>1.7989999999999999</v>
      </c>
      <c r="H45">
        <v>2.2161</v>
      </c>
      <c r="I45" t="str">
        <f t="shared" si="1"/>
        <v>In May, absenteeism was not significantly higher than expected in the Hispanic or Latino race/ethnicity group.</v>
      </c>
    </row>
    <row r="46" spans="1:9" x14ac:dyDescent="0.35">
      <c r="A46" t="s">
        <v>143</v>
      </c>
      <c r="B46" t="s">
        <v>8</v>
      </c>
      <c r="C46">
        <v>2.2549000000000001</v>
      </c>
      <c r="D46">
        <v>1.6233</v>
      </c>
      <c r="E46">
        <v>2.8864999999999998</v>
      </c>
      <c r="F46">
        <v>1.6817</v>
      </c>
      <c r="G46">
        <v>1.5425</v>
      </c>
      <c r="H46">
        <v>1.8208</v>
      </c>
      <c r="I46" t="str">
        <f t="shared" si="1"/>
        <v>In Jun, absenteeism was not significantly higher than expected in the Hispanic or Latino race/ethnicity group.</v>
      </c>
    </row>
    <row r="47" spans="1:9" x14ac:dyDescent="0.35">
      <c r="A47" t="s">
        <v>143</v>
      </c>
      <c r="B47" t="s">
        <v>9</v>
      </c>
      <c r="C47">
        <v>2.8864000000000001</v>
      </c>
      <c r="D47">
        <v>2.3056999999999999</v>
      </c>
      <c r="E47">
        <v>3.4670999999999998</v>
      </c>
      <c r="F47">
        <v>1.6662999999999999</v>
      </c>
      <c r="G47">
        <v>1.4903</v>
      </c>
      <c r="H47">
        <v>1.8424</v>
      </c>
      <c r="I47" t="str">
        <f t="shared" si="1"/>
        <v>In Jul, absenteeism was significantly higher than expected in the Hispanic or Latino race/ethnicity group.</v>
      </c>
    </row>
    <row r="48" spans="1:9" x14ac:dyDescent="0.35">
      <c r="A48" t="s">
        <v>143</v>
      </c>
      <c r="B48" t="s">
        <v>10</v>
      </c>
      <c r="C48">
        <v>2.4245999999999999</v>
      </c>
      <c r="D48">
        <v>1.81</v>
      </c>
      <c r="E48">
        <v>3.0392000000000001</v>
      </c>
      <c r="F48">
        <v>1.8246</v>
      </c>
      <c r="G48">
        <v>1.6646000000000001</v>
      </c>
      <c r="H48">
        <v>1.9844999999999999</v>
      </c>
      <c r="I48" t="str">
        <f t="shared" si="1"/>
        <v>In Aug, absenteeism was not significantly higher than expected in the Hispanic or Latino race/ethnicity group.</v>
      </c>
    </row>
    <row r="49" spans="1:9" x14ac:dyDescent="0.35">
      <c r="A49" t="s">
        <v>143</v>
      </c>
      <c r="B49" t="s">
        <v>11</v>
      </c>
      <c r="C49">
        <v>2.4731999999999998</v>
      </c>
      <c r="D49">
        <v>1.9864999999999999</v>
      </c>
      <c r="E49">
        <v>2.9599000000000002</v>
      </c>
      <c r="F49">
        <v>1.7897000000000001</v>
      </c>
      <c r="G49">
        <v>1.6452</v>
      </c>
      <c r="H49">
        <v>1.9341999999999999</v>
      </c>
      <c r="I49" t="str">
        <f t="shared" si="1"/>
        <v>In Sep, absenteeism was significantly higher than expected in the Hispanic or Latino race/ethnicity group.</v>
      </c>
    </row>
    <row r="50" spans="1:9" x14ac:dyDescent="0.35">
      <c r="A50" t="s">
        <v>144</v>
      </c>
      <c r="B50" t="s">
        <v>0</v>
      </c>
      <c r="C50">
        <v>2.7839999999999998</v>
      </c>
      <c r="D50">
        <v>1.7133</v>
      </c>
      <c r="E50">
        <v>3.8546999999999998</v>
      </c>
      <c r="F50">
        <v>2.4571999999999998</v>
      </c>
      <c r="G50">
        <v>1.9742</v>
      </c>
      <c r="H50">
        <v>2.9401999999999999</v>
      </c>
      <c r="I50" t="str">
        <f t="shared" si="1"/>
        <v>In Oct, absenteeism was not significantly higher than expected in the Other race/ethnicity group.</v>
      </c>
    </row>
    <row r="51" spans="1:9" x14ac:dyDescent="0.35">
      <c r="A51" t="s">
        <v>144</v>
      </c>
      <c r="B51" t="s">
        <v>1</v>
      </c>
      <c r="C51">
        <v>4.0124000000000004</v>
      </c>
      <c r="D51">
        <v>2.9102000000000001</v>
      </c>
      <c r="E51">
        <v>5.1147</v>
      </c>
      <c r="F51">
        <v>2.4923999999999999</v>
      </c>
      <c r="G51">
        <v>1.6411</v>
      </c>
      <c r="H51">
        <v>3.3437999999999999</v>
      </c>
      <c r="I51" t="str">
        <f t="shared" si="1"/>
        <v>In Nov, absenteeism was not significantly higher than expected in the Other race/ethnicity group.</v>
      </c>
    </row>
    <row r="52" spans="1:9" x14ac:dyDescent="0.35">
      <c r="A52" t="s">
        <v>144</v>
      </c>
      <c r="B52" t="s">
        <v>2</v>
      </c>
      <c r="C52">
        <v>2.8302</v>
      </c>
      <c r="D52">
        <v>1.5603</v>
      </c>
      <c r="E52">
        <v>4.1001000000000003</v>
      </c>
      <c r="F52">
        <v>2.7898999999999998</v>
      </c>
      <c r="G52">
        <v>2.2894000000000001</v>
      </c>
      <c r="H52">
        <v>3.2905000000000002</v>
      </c>
      <c r="I52" t="str">
        <f t="shared" si="1"/>
        <v>In Dec, absenteeism was not significantly higher than expected in the Other race/ethnicity group.</v>
      </c>
    </row>
    <row r="53" spans="1:9" x14ac:dyDescent="0.35">
      <c r="A53" t="s">
        <v>144</v>
      </c>
      <c r="B53" t="s">
        <v>3</v>
      </c>
      <c r="C53">
        <v>6.3533999999999997</v>
      </c>
      <c r="D53">
        <v>4.6288999999999998</v>
      </c>
      <c r="E53">
        <v>8.0778999999999996</v>
      </c>
      <c r="F53">
        <v>3.3357000000000001</v>
      </c>
      <c r="G53">
        <v>2.681</v>
      </c>
      <c r="H53">
        <v>3.9904000000000002</v>
      </c>
      <c r="I53" t="str">
        <f t="shared" si="1"/>
        <v>In Jan, absenteeism was significantly higher than expected in the Other race/ethnicity group.</v>
      </c>
    </row>
    <row r="54" spans="1:9" x14ac:dyDescent="0.35">
      <c r="A54" t="s">
        <v>144</v>
      </c>
      <c r="B54" t="s">
        <v>4</v>
      </c>
      <c r="C54">
        <v>2.8868999999999998</v>
      </c>
      <c r="D54">
        <v>1.2652000000000001</v>
      </c>
      <c r="E54">
        <v>4.5086000000000004</v>
      </c>
      <c r="F54">
        <v>3.2715999999999998</v>
      </c>
      <c r="G54">
        <v>2.5935000000000001</v>
      </c>
      <c r="H54">
        <v>3.9498000000000002</v>
      </c>
      <c r="I54" t="str">
        <f t="shared" si="1"/>
        <v>In Feb, absenteeism was not significantly higher than expected in the Other race/ethnicity group.</v>
      </c>
    </row>
    <row r="55" spans="1:9" x14ac:dyDescent="0.35">
      <c r="A55" t="s">
        <v>144</v>
      </c>
      <c r="B55" t="s">
        <v>5</v>
      </c>
      <c r="C55">
        <v>2.9214000000000002</v>
      </c>
      <c r="D55">
        <v>1.6296999999999999</v>
      </c>
      <c r="E55">
        <v>4.2130999999999998</v>
      </c>
      <c r="F55">
        <v>2.9904000000000002</v>
      </c>
      <c r="G55">
        <v>2.4556</v>
      </c>
      <c r="H55">
        <v>3.5253000000000001</v>
      </c>
      <c r="I55" t="str">
        <f t="shared" si="1"/>
        <v>In Mar, absenteeism was not significantly higher than expected in the Other race/ethnicity group.</v>
      </c>
    </row>
    <row r="56" spans="1:9" x14ac:dyDescent="0.35">
      <c r="A56" t="s">
        <v>144</v>
      </c>
      <c r="B56" t="s">
        <v>6</v>
      </c>
      <c r="C56">
        <v>2.2808000000000002</v>
      </c>
      <c r="D56">
        <v>1.0805</v>
      </c>
      <c r="E56">
        <v>3.4811999999999999</v>
      </c>
      <c r="F56">
        <v>2.9862000000000002</v>
      </c>
      <c r="G56">
        <v>2.5897999999999999</v>
      </c>
      <c r="H56">
        <v>3.3826999999999998</v>
      </c>
      <c r="I56" t="str">
        <f t="shared" si="1"/>
        <v>In Apr, absenteeism was not significantly higher than expected in the Other race/ethnicity group.</v>
      </c>
    </row>
    <row r="57" spans="1:9" x14ac:dyDescent="0.35">
      <c r="A57" t="s">
        <v>144</v>
      </c>
      <c r="B57" t="s">
        <v>7</v>
      </c>
      <c r="C57">
        <v>3.4079000000000002</v>
      </c>
      <c r="D57">
        <v>2.1423000000000001</v>
      </c>
      <c r="E57">
        <v>4.6734</v>
      </c>
      <c r="F57">
        <v>2.7942999999999998</v>
      </c>
      <c r="G57">
        <v>2.3068</v>
      </c>
      <c r="H57">
        <v>3.2818000000000001</v>
      </c>
      <c r="I57" t="str">
        <f t="shared" si="1"/>
        <v>In May, absenteeism was not significantly higher than expected in the Other race/ethnicity group.</v>
      </c>
    </row>
    <row r="58" spans="1:9" x14ac:dyDescent="0.35">
      <c r="A58" t="s">
        <v>144</v>
      </c>
      <c r="B58" t="s">
        <v>8</v>
      </c>
      <c r="C58">
        <v>2.7172000000000001</v>
      </c>
      <c r="D58">
        <v>1.2382</v>
      </c>
      <c r="E58">
        <v>4.1962000000000002</v>
      </c>
      <c r="F58">
        <v>2.1240999999999999</v>
      </c>
      <c r="G58">
        <v>1.5667</v>
      </c>
      <c r="H58">
        <v>2.6816</v>
      </c>
      <c r="I58" t="str">
        <f t="shared" si="1"/>
        <v>In Jun, absenteeism was not significantly higher than expected in the Other race/ethnicity group.</v>
      </c>
    </row>
    <row r="59" spans="1:9" x14ac:dyDescent="0.35">
      <c r="A59" t="s">
        <v>144</v>
      </c>
      <c r="B59" t="s">
        <v>9</v>
      </c>
      <c r="C59">
        <v>2.2643</v>
      </c>
      <c r="D59">
        <v>1.1854</v>
      </c>
      <c r="E59">
        <v>3.3431999999999999</v>
      </c>
      <c r="F59">
        <v>1.821</v>
      </c>
      <c r="G59">
        <v>1.4034</v>
      </c>
      <c r="H59">
        <v>2.2385999999999999</v>
      </c>
      <c r="I59" t="str">
        <f t="shared" si="1"/>
        <v>In Jul, absenteeism was not significantly higher than expected in the Other race/ethnicity group.</v>
      </c>
    </row>
    <row r="60" spans="1:9" x14ac:dyDescent="0.35">
      <c r="A60" t="s">
        <v>144</v>
      </c>
      <c r="B60" t="s">
        <v>10</v>
      </c>
      <c r="C60">
        <v>2.4874000000000001</v>
      </c>
      <c r="D60">
        <v>1.6964999999999999</v>
      </c>
      <c r="E60">
        <v>3.2784</v>
      </c>
      <c r="F60">
        <v>2.3058999999999998</v>
      </c>
      <c r="G60">
        <v>1.8095000000000001</v>
      </c>
      <c r="H60">
        <v>2.8022999999999998</v>
      </c>
      <c r="I60" t="str">
        <f t="shared" si="1"/>
        <v>In Aug, absenteeism was not significantly higher than expected in the Other race/ethnicity group.</v>
      </c>
    </row>
    <row r="61" spans="1:9" x14ac:dyDescent="0.35">
      <c r="A61" t="s">
        <v>144</v>
      </c>
      <c r="B61" t="s">
        <v>11</v>
      </c>
      <c r="C61">
        <v>2.4136000000000002</v>
      </c>
      <c r="D61">
        <v>1.3971</v>
      </c>
      <c r="E61">
        <v>3.4300999999999999</v>
      </c>
      <c r="F61">
        <v>2.0840999999999998</v>
      </c>
      <c r="G61">
        <v>1.7042999999999999</v>
      </c>
      <c r="H61">
        <v>2.4638</v>
      </c>
      <c r="I61" t="str">
        <f t="shared" si="1"/>
        <v>In Sep, absenteeism was not significantly higher than expected in the Other race/ethnicity group.</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sqref="A1:M13"/>
    </sheetView>
  </sheetViews>
  <sheetFormatPr defaultRowHeight="14.5" x14ac:dyDescent="0.35"/>
  <cols>
    <col min="2" max="2" width="15.6328125" customWidth="1"/>
    <col min="3" max="3" width="44.54296875" customWidth="1"/>
    <col min="4" max="4" width="34.08984375" customWidth="1"/>
    <col min="5" max="5" width="19.36328125" customWidth="1"/>
    <col min="6" max="6" width="28.08984375" customWidth="1"/>
    <col min="7" max="7" width="41.7265625" customWidth="1"/>
    <col min="8" max="8" width="38.26953125" customWidth="1"/>
    <col min="9" max="9" width="36.6328125" customWidth="1"/>
    <col min="10" max="10" width="44.54296875" customWidth="1"/>
    <col min="11" max="11" width="22.6328125" customWidth="1"/>
    <col min="12" max="12" width="43.7265625" customWidth="1"/>
    <col min="13" max="13" width="9.08984375" customWidth="1"/>
  </cols>
  <sheetData>
    <row r="1" spans="1:13" x14ac:dyDescent="0.35">
      <c r="A1" t="s">
        <v>12</v>
      </c>
      <c r="B1" t="s">
        <v>46</v>
      </c>
      <c r="C1" t="s">
        <v>47</v>
      </c>
      <c r="D1" t="s">
        <v>48</v>
      </c>
      <c r="E1" t="s">
        <v>49</v>
      </c>
      <c r="F1" t="s">
        <v>50</v>
      </c>
      <c r="G1" t="s">
        <v>51</v>
      </c>
      <c r="H1" t="s">
        <v>52</v>
      </c>
      <c r="I1" t="s">
        <v>53</v>
      </c>
      <c r="J1" t="s">
        <v>54</v>
      </c>
      <c r="K1" t="s">
        <v>55</v>
      </c>
      <c r="L1" t="s">
        <v>56</v>
      </c>
      <c r="M1" t="s">
        <v>111</v>
      </c>
    </row>
    <row r="2" spans="1:13" x14ac:dyDescent="0.35">
      <c r="A2" t="s">
        <v>0</v>
      </c>
      <c r="B2">
        <v>2.06</v>
      </c>
      <c r="C2">
        <v>1.28</v>
      </c>
      <c r="D2">
        <v>1.72</v>
      </c>
      <c r="E2">
        <v>3.26</v>
      </c>
      <c r="F2">
        <v>2.09</v>
      </c>
      <c r="G2">
        <v>2.12</v>
      </c>
      <c r="H2">
        <v>2.14</v>
      </c>
      <c r="I2">
        <v>1.94</v>
      </c>
      <c r="J2">
        <v>1.91</v>
      </c>
      <c r="K2">
        <v>2.7</v>
      </c>
      <c r="L2">
        <v>2.63</v>
      </c>
      <c r="M2" t="str">
        <f t="shared" ref="M2:M13"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Service Occupations. Absenteeism in this occupational group was higher than that of all occupations combined.</v>
      </c>
    </row>
    <row r="3" spans="1:13" x14ac:dyDescent="0.35">
      <c r="A3" t="s">
        <v>1</v>
      </c>
      <c r="B3">
        <v>2.33</v>
      </c>
      <c r="C3">
        <v>1.46</v>
      </c>
      <c r="D3">
        <v>1.94</v>
      </c>
      <c r="E3">
        <v>2.97</v>
      </c>
      <c r="F3">
        <v>2.23</v>
      </c>
      <c r="G3">
        <v>2.57</v>
      </c>
      <c r="H3">
        <v>2.2799999999999998</v>
      </c>
      <c r="I3">
        <v>2.59</v>
      </c>
      <c r="J3">
        <v>2.48</v>
      </c>
      <c r="K3">
        <v>3.69</v>
      </c>
      <c r="L3">
        <v>3.28</v>
      </c>
      <c r="M3" t="str">
        <f t="shared" si="0"/>
        <v>In Nov, absenteeism by occupational group was highest among workers in Production Occupations. Absenteeism in this occupational group was higher than that of all occupations combined.</v>
      </c>
    </row>
    <row r="4" spans="1:13" x14ac:dyDescent="0.35">
      <c r="A4" t="s">
        <v>2</v>
      </c>
      <c r="B4">
        <v>2.88</v>
      </c>
      <c r="C4">
        <v>1.65</v>
      </c>
      <c r="D4">
        <v>2.65</v>
      </c>
      <c r="E4">
        <v>3.6</v>
      </c>
      <c r="F4">
        <v>2.83</v>
      </c>
      <c r="G4">
        <v>3.49</v>
      </c>
      <c r="H4">
        <v>0.8</v>
      </c>
      <c r="I4">
        <v>3.19</v>
      </c>
      <c r="J4">
        <v>2.06</v>
      </c>
      <c r="K4">
        <v>3.83</v>
      </c>
      <c r="L4">
        <v>4.45</v>
      </c>
      <c r="M4" t="str">
        <f t="shared" si="0"/>
        <v>In Dec, absenteeism by occupational group was highest among workers in Transportation and Material Moving Occupations. Absenteeism in this occupational group was higher than that of all occupations combined.</v>
      </c>
    </row>
    <row r="5" spans="1:13" x14ac:dyDescent="0.35">
      <c r="A5" t="s">
        <v>3</v>
      </c>
      <c r="B5">
        <v>5.37</v>
      </c>
      <c r="C5">
        <v>3.82</v>
      </c>
      <c r="D5">
        <v>4.6500000000000004</v>
      </c>
      <c r="E5">
        <v>7.26</v>
      </c>
      <c r="F5">
        <v>4.92</v>
      </c>
      <c r="G5">
        <v>5.75</v>
      </c>
      <c r="H5">
        <v>3.94</v>
      </c>
      <c r="I5">
        <v>5.8</v>
      </c>
      <c r="J5">
        <v>6.42</v>
      </c>
      <c r="K5">
        <v>7.19</v>
      </c>
      <c r="L5">
        <v>6.77</v>
      </c>
      <c r="M5" t="str">
        <f t="shared" si="0"/>
        <v>In Jan, absenteeism by occupational group was highest among workers in Service Occupations. Absenteeism in this occupational group was higher than that of all occupations combined.</v>
      </c>
    </row>
    <row r="6" spans="1:13" x14ac:dyDescent="0.35">
      <c r="A6" t="s">
        <v>4</v>
      </c>
      <c r="B6">
        <v>2.52</v>
      </c>
      <c r="C6">
        <v>1.66</v>
      </c>
      <c r="D6">
        <v>2.2999999999999998</v>
      </c>
      <c r="E6">
        <v>3.26</v>
      </c>
      <c r="F6">
        <v>2.2599999999999998</v>
      </c>
      <c r="G6">
        <v>2.96</v>
      </c>
      <c r="H6">
        <v>3.6</v>
      </c>
      <c r="I6">
        <v>2.83</v>
      </c>
      <c r="J6">
        <v>3.27</v>
      </c>
      <c r="K6">
        <v>2.72</v>
      </c>
      <c r="L6">
        <v>3.37</v>
      </c>
      <c r="M6" t="str">
        <f t="shared" si="0"/>
        <v>In Feb, absenteeism by occupational group was highest among workers in Farming, Fishing, and Forestry Occupations. Absenteeism in this occupational group was higher than that of all occupations combined.</v>
      </c>
    </row>
    <row r="7" spans="1:13" x14ac:dyDescent="0.35">
      <c r="A7" t="s">
        <v>5</v>
      </c>
      <c r="B7">
        <v>2.23</v>
      </c>
      <c r="C7">
        <v>1.38</v>
      </c>
      <c r="D7">
        <v>2.04</v>
      </c>
      <c r="E7">
        <v>2.91</v>
      </c>
      <c r="F7">
        <v>1.66</v>
      </c>
      <c r="G7">
        <v>2.85</v>
      </c>
      <c r="H7">
        <v>3.09</v>
      </c>
      <c r="I7">
        <v>2.64</v>
      </c>
      <c r="J7">
        <v>2.41</v>
      </c>
      <c r="K7">
        <v>2.4300000000000002</v>
      </c>
      <c r="L7">
        <v>3.14</v>
      </c>
      <c r="M7" t="str">
        <f t="shared" si="0"/>
        <v>In Mar, absenteeism by occupational group was highest among workers in Transportation and Material Moving Occupations. Absenteeism in this occupational group was higher than that of all occupations combined.</v>
      </c>
    </row>
    <row r="8" spans="1:13" x14ac:dyDescent="0.35">
      <c r="A8" t="s">
        <v>6</v>
      </c>
      <c r="B8">
        <v>2.0299999999999998</v>
      </c>
      <c r="C8" s="8">
        <v>1.252</v>
      </c>
      <c r="D8" s="8">
        <v>1.8641000000000001</v>
      </c>
      <c r="E8" s="8">
        <v>2.9478</v>
      </c>
      <c r="F8" s="8">
        <v>1.4063000000000001</v>
      </c>
      <c r="G8" s="8">
        <v>2.5377999999999998</v>
      </c>
      <c r="H8" s="8">
        <v>1.3949</v>
      </c>
      <c r="I8" s="8">
        <v>1.6476</v>
      </c>
      <c r="J8" s="8">
        <v>2.4626000000000001</v>
      </c>
      <c r="K8" s="8">
        <v>2.2456</v>
      </c>
      <c r="L8" s="8">
        <v>3.1274999999999999</v>
      </c>
      <c r="M8" t="str">
        <f t="shared" si="0"/>
        <v>In Apr, absenteeism by occupational group was highest among workers in Transportation and Material Moving Occupations. Absenteeism in this occupational group was higher than that of all occupations combined.</v>
      </c>
    </row>
    <row r="9" spans="1:13" x14ac:dyDescent="0.35">
      <c r="A9" t="s">
        <v>7</v>
      </c>
      <c r="B9">
        <v>2.46</v>
      </c>
      <c r="C9">
        <v>1.87</v>
      </c>
      <c r="D9">
        <v>2.5299999999999998</v>
      </c>
      <c r="E9">
        <v>3.05</v>
      </c>
      <c r="F9">
        <v>1.98</v>
      </c>
      <c r="G9">
        <v>3.09</v>
      </c>
      <c r="H9">
        <v>3.63</v>
      </c>
      <c r="I9">
        <v>2.38</v>
      </c>
      <c r="J9">
        <v>1.91</v>
      </c>
      <c r="K9">
        <v>2.66</v>
      </c>
      <c r="L9">
        <v>2.46</v>
      </c>
      <c r="M9" t="str">
        <f t="shared" si="0"/>
        <v>In May, absenteeism by occupational group was highest among workers in Farming, Fishing, and Forestry Occupations. Absenteeism in this occupational group was higher than that of all occupations combined.</v>
      </c>
    </row>
    <row r="10" spans="1:13" x14ac:dyDescent="0.35">
      <c r="A10" t="s">
        <v>8</v>
      </c>
      <c r="B10">
        <v>2.08</v>
      </c>
      <c r="C10">
        <v>1.63</v>
      </c>
      <c r="D10">
        <v>1.47</v>
      </c>
      <c r="E10">
        <v>2.78</v>
      </c>
      <c r="F10">
        <v>1.93</v>
      </c>
      <c r="G10">
        <v>2.5299999999999998</v>
      </c>
      <c r="H10">
        <v>2.13</v>
      </c>
      <c r="I10">
        <v>2.2599999999999998</v>
      </c>
      <c r="J10">
        <v>1.46</v>
      </c>
      <c r="K10">
        <v>3.41</v>
      </c>
      <c r="L10">
        <v>2.69</v>
      </c>
      <c r="M10" t="str">
        <f t="shared" si="0"/>
        <v>In Jun, absenteeism by occupational group was highest among workers in Production Occupations. Absenteeism in this occupational group was higher than that of all occupations combined.</v>
      </c>
    </row>
    <row r="11" spans="1:13" x14ac:dyDescent="0.35">
      <c r="A11" t="s">
        <v>9</v>
      </c>
      <c r="B11">
        <v>2.36</v>
      </c>
      <c r="C11">
        <v>1.71</v>
      </c>
      <c r="D11">
        <v>2.0499999999999998</v>
      </c>
      <c r="E11">
        <v>3.01</v>
      </c>
      <c r="F11">
        <v>2.4900000000000002</v>
      </c>
      <c r="G11">
        <v>2.56</v>
      </c>
      <c r="H11">
        <v>3.77</v>
      </c>
      <c r="I11">
        <v>2.41</v>
      </c>
      <c r="J11">
        <v>2.4300000000000002</v>
      </c>
      <c r="K11">
        <v>3.15</v>
      </c>
      <c r="L11">
        <v>2.79</v>
      </c>
      <c r="M11" t="str">
        <f t="shared" si="0"/>
        <v>In Jul, absenteeism by occupational group was highest among workers in Farming, Fishing, and Forestry Occupations. Absenteeism in this occupational group was higher than that of all occupations combined.</v>
      </c>
    </row>
    <row r="12" spans="1:13" x14ac:dyDescent="0.35">
      <c r="A12" t="s">
        <v>10</v>
      </c>
      <c r="B12">
        <v>2.2200000000000002</v>
      </c>
      <c r="C12">
        <v>1.36</v>
      </c>
      <c r="D12">
        <v>2.12</v>
      </c>
      <c r="E12">
        <v>2.97</v>
      </c>
      <c r="F12">
        <v>2.0699999999999998</v>
      </c>
      <c r="G12">
        <v>2.5299999999999998</v>
      </c>
      <c r="H12" s="7">
        <v>3.94</v>
      </c>
      <c r="I12">
        <v>2.34</v>
      </c>
      <c r="J12" s="7">
        <v>2.0499999999999998</v>
      </c>
      <c r="K12">
        <v>2.62</v>
      </c>
      <c r="L12">
        <v>2.94</v>
      </c>
      <c r="M12" t="str">
        <f t="shared" si="0"/>
        <v>In Aug, absenteeism by occupational group was highest among workers in Farming, Fishing, and Forestry Occupations. Absenteeism in this occupational group was higher than that of all occupations combined.</v>
      </c>
    </row>
    <row r="13" spans="1:13" x14ac:dyDescent="0.35">
      <c r="A13" t="s">
        <v>11</v>
      </c>
      <c r="B13">
        <v>2.3199999999999998</v>
      </c>
      <c r="C13">
        <v>1.44</v>
      </c>
      <c r="D13">
        <v>2.3199999999999998</v>
      </c>
      <c r="E13">
        <v>2.95</v>
      </c>
      <c r="F13">
        <v>2.16</v>
      </c>
      <c r="G13">
        <v>2.87</v>
      </c>
      <c r="H13" s="7">
        <v>0.88</v>
      </c>
      <c r="I13">
        <v>2.97</v>
      </c>
      <c r="J13">
        <v>2.1</v>
      </c>
      <c r="K13">
        <v>2.35</v>
      </c>
      <c r="L13">
        <v>2.78</v>
      </c>
      <c r="M13" t="str">
        <f t="shared" si="0"/>
        <v>In Sep, absenteeism by occupational group was highest among workers in Construction and Extraction Occupations. Absenteeism in this occupational group was higher than that of all occupations combined.</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workbookViewId="0">
      <selection sqref="A1:I121"/>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57</v>
      </c>
      <c r="B1" t="s">
        <v>12</v>
      </c>
      <c r="C1" t="s">
        <v>16</v>
      </c>
      <c r="D1" t="s">
        <v>17</v>
      </c>
      <c r="E1" t="s">
        <v>18</v>
      </c>
      <c r="F1" t="s">
        <v>19</v>
      </c>
      <c r="G1" t="s">
        <v>20</v>
      </c>
      <c r="H1" t="s">
        <v>21</v>
      </c>
      <c r="I1" t="s">
        <v>111</v>
      </c>
    </row>
    <row r="2" spans="1:9" x14ac:dyDescent="0.35">
      <c r="A2" t="s">
        <v>47</v>
      </c>
      <c r="B2" t="s">
        <v>0</v>
      </c>
      <c r="C2">
        <v>1.2755000000000001</v>
      </c>
      <c r="D2">
        <v>0.98</v>
      </c>
      <c r="E2">
        <v>1.571</v>
      </c>
      <c r="F2">
        <v>1.1762999999999999</v>
      </c>
      <c r="G2">
        <v>1.0662</v>
      </c>
      <c r="H2">
        <v>1.2865</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47</v>
      </c>
      <c r="B3" t="s">
        <v>1</v>
      </c>
      <c r="C3">
        <v>1.458</v>
      </c>
      <c r="D3">
        <v>1.0559000000000001</v>
      </c>
      <c r="E3">
        <v>1.8601000000000001</v>
      </c>
      <c r="F3">
        <v>1.3024</v>
      </c>
      <c r="G3">
        <v>1.1757</v>
      </c>
      <c r="H3">
        <v>1.429</v>
      </c>
      <c r="I3" t="str">
        <f t="shared" si="0"/>
        <v>In Nov, absenteeism was not significantly higher than expected among workers in Management, Business, and Financial Occupations.</v>
      </c>
    </row>
    <row r="4" spans="1:9" x14ac:dyDescent="0.35">
      <c r="A4" t="s">
        <v>47</v>
      </c>
      <c r="B4" t="s">
        <v>2</v>
      </c>
      <c r="C4">
        <v>1.6543000000000001</v>
      </c>
      <c r="D4">
        <v>1.2203999999999999</v>
      </c>
      <c r="E4">
        <v>2.0880999999999998</v>
      </c>
      <c r="F4">
        <v>1.7162999999999999</v>
      </c>
      <c r="G4">
        <v>1.5861000000000001</v>
      </c>
      <c r="H4">
        <v>1.8466</v>
      </c>
      <c r="I4" t="str">
        <f t="shared" si="0"/>
        <v>In Dec, absenteeism was not significantly higher than expected among workers in Management, Business, and Financial Occupations.</v>
      </c>
    </row>
    <row r="5" spans="1:9" x14ac:dyDescent="0.35">
      <c r="A5" t="s">
        <v>47</v>
      </c>
      <c r="B5" t="s">
        <v>3</v>
      </c>
      <c r="C5">
        <v>3.8184999999999998</v>
      </c>
      <c r="D5">
        <v>3.2136</v>
      </c>
      <c r="E5">
        <v>4.4234999999999998</v>
      </c>
      <c r="F5">
        <v>1.919</v>
      </c>
      <c r="G5">
        <v>1.7597</v>
      </c>
      <c r="H5">
        <v>2.0781999999999998</v>
      </c>
      <c r="I5" t="str">
        <f t="shared" si="0"/>
        <v>In Jan, absenteeism was significantly higher than expected among workers in Management, Business, and Financial Occupations.</v>
      </c>
    </row>
    <row r="6" spans="1:9" x14ac:dyDescent="0.35">
      <c r="A6" t="s">
        <v>47</v>
      </c>
      <c r="B6" t="s">
        <v>4</v>
      </c>
      <c r="C6">
        <v>1.6577999999999999</v>
      </c>
      <c r="D6">
        <v>1.3633</v>
      </c>
      <c r="E6">
        <v>1.9521999999999999</v>
      </c>
      <c r="F6">
        <v>1.7891999999999999</v>
      </c>
      <c r="G6">
        <v>1.6368</v>
      </c>
      <c r="H6">
        <v>1.9417</v>
      </c>
      <c r="I6" t="str">
        <f t="shared" si="0"/>
        <v>In Feb, absenteeism was not significantly higher than expected among workers in Management, Business, and Financial Occupations.</v>
      </c>
    </row>
    <row r="7" spans="1:9" x14ac:dyDescent="0.35">
      <c r="A7" t="s">
        <v>47</v>
      </c>
      <c r="B7" t="s">
        <v>5</v>
      </c>
      <c r="C7">
        <v>1.3767</v>
      </c>
      <c r="D7">
        <v>1.0968</v>
      </c>
      <c r="E7">
        <v>1.6565000000000001</v>
      </c>
      <c r="F7">
        <v>1.6109</v>
      </c>
      <c r="G7">
        <v>1.4744999999999999</v>
      </c>
      <c r="H7">
        <v>1.7473000000000001</v>
      </c>
      <c r="I7" t="str">
        <f t="shared" si="0"/>
        <v>In Mar, absenteeism was not significantly higher than expected among workers in Management, Business, and Financial Occupations.</v>
      </c>
    </row>
    <row r="8" spans="1:9" x14ac:dyDescent="0.35">
      <c r="A8" t="s">
        <v>47</v>
      </c>
      <c r="B8" t="s">
        <v>6</v>
      </c>
      <c r="C8">
        <v>1.252</v>
      </c>
      <c r="D8">
        <v>0.97899999999999998</v>
      </c>
      <c r="E8">
        <v>1.5249999999999999</v>
      </c>
      <c r="F8">
        <v>1.4184000000000001</v>
      </c>
      <c r="G8">
        <v>1.2705</v>
      </c>
      <c r="H8">
        <v>1.5663</v>
      </c>
      <c r="I8" t="str">
        <f t="shared" si="0"/>
        <v>In Apr, absenteeism was not significantly higher than expected among workers in Management, Business, and Financial Occupations.</v>
      </c>
    </row>
    <row r="9" spans="1:9" x14ac:dyDescent="0.35">
      <c r="A9" t="s">
        <v>47</v>
      </c>
      <c r="B9" t="s">
        <v>7</v>
      </c>
      <c r="C9">
        <v>1.8712</v>
      </c>
      <c r="D9">
        <v>1.5546</v>
      </c>
      <c r="E9">
        <v>2.1878000000000002</v>
      </c>
      <c r="F9">
        <v>1.2412000000000001</v>
      </c>
      <c r="G9">
        <v>1.1456</v>
      </c>
      <c r="H9">
        <v>1.3369</v>
      </c>
      <c r="I9" t="str">
        <f t="shared" si="0"/>
        <v>In May, absenteeism was significantly higher than expected among workers in Management, Business, and Financial Occupations.</v>
      </c>
    </row>
    <row r="10" spans="1:9" x14ac:dyDescent="0.35">
      <c r="A10" t="s">
        <v>47</v>
      </c>
      <c r="B10" t="s">
        <v>8</v>
      </c>
      <c r="C10">
        <v>1.6341000000000001</v>
      </c>
      <c r="D10">
        <v>1.2927</v>
      </c>
      <c r="E10">
        <v>1.9755</v>
      </c>
      <c r="F10">
        <v>1.1336999999999999</v>
      </c>
      <c r="G10">
        <v>1.0405</v>
      </c>
      <c r="H10">
        <v>1.2269000000000001</v>
      </c>
      <c r="I10" t="str">
        <f t="shared" si="0"/>
        <v>In Jun, absenteeism was significantly higher than expected among workers in Management, Business, and Financial Occupations.</v>
      </c>
    </row>
    <row r="11" spans="1:9" x14ac:dyDescent="0.35">
      <c r="A11" t="s">
        <v>47</v>
      </c>
      <c r="B11" t="s">
        <v>9</v>
      </c>
      <c r="C11">
        <v>1.7085999999999999</v>
      </c>
      <c r="D11">
        <v>1.3427</v>
      </c>
      <c r="E11">
        <v>2.0746000000000002</v>
      </c>
      <c r="F11">
        <v>1.1071</v>
      </c>
      <c r="G11">
        <v>0.97509999999999997</v>
      </c>
      <c r="H11">
        <v>1.2391000000000001</v>
      </c>
      <c r="I11" t="str">
        <f t="shared" si="0"/>
        <v>In Jul, absenteeism was significantly higher than expected among workers in Management, Business, and Financial Occupations.</v>
      </c>
    </row>
    <row r="12" spans="1:9" x14ac:dyDescent="0.35">
      <c r="A12" t="s">
        <v>47</v>
      </c>
      <c r="B12" t="s">
        <v>10</v>
      </c>
      <c r="C12">
        <v>1.3642000000000001</v>
      </c>
      <c r="D12">
        <v>1.1064000000000001</v>
      </c>
      <c r="E12">
        <v>1.6220000000000001</v>
      </c>
      <c r="F12">
        <v>1.1138999999999999</v>
      </c>
      <c r="G12">
        <v>1.0266</v>
      </c>
      <c r="H12">
        <v>1.2012</v>
      </c>
      <c r="I12" t="str">
        <f t="shared" si="0"/>
        <v>In Aug, absenteeism was not significantly higher than expected among workers in Management, Business, and Financial Occupations.</v>
      </c>
    </row>
    <row r="13" spans="1:9" x14ac:dyDescent="0.35">
      <c r="A13" t="s">
        <v>47</v>
      </c>
      <c r="B13" t="s">
        <v>11</v>
      </c>
      <c r="C13">
        <v>1.4444999999999999</v>
      </c>
      <c r="D13">
        <v>1.2275</v>
      </c>
      <c r="E13">
        <v>1.6615</v>
      </c>
      <c r="F13">
        <v>1.2546999999999999</v>
      </c>
      <c r="G13">
        <v>1.1388</v>
      </c>
      <c r="H13">
        <v>1.3706</v>
      </c>
      <c r="I13" t="str">
        <f t="shared" si="0"/>
        <v>In Sep, absenteeism was not significantly higher than expected among workers in Management, Business, and Financial Occupations.</v>
      </c>
    </row>
    <row r="14" spans="1:9" x14ac:dyDescent="0.35">
      <c r="A14" t="s">
        <v>48</v>
      </c>
      <c r="B14" t="s">
        <v>0</v>
      </c>
      <c r="C14">
        <v>1.7224999999999999</v>
      </c>
      <c r="D14">
        <v>1.4156</v>
      </c>
      <c r="E14">
        <v>2.0293000000000001</v>
      </c>
      <c r="F14">
        <v>1.6987000000000001</v>
      </c>
      <c r="G14">
        <v>1.5627</v>
      </c>
      <c r="H14">
        <v>1.8347</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Professional and Related Occupations.</v>
      </c>
    </row>
    <row r="15" spans="1:9" x14ac:dyDescent="0.35">
      <c r="A15" t="s">
        <v>48</v>
      </c>
      <c r="B15" t="s">
        <v>1</v>
      </c>
      <c r="C15">
        <v>1.9436</v>
      </c>
      <c r="D15">
        <v>1.6742999999999999</v>
      </c>
      <c r="E15">
        <v>2.2128999999999999</v>
      </c>
      <c r="F15">
        <v>1.7405999999999999</v>
      </c>
      <c r="G15">
        <v>1.6187</v>
      </c>
      <c r="H15">
        <v>1.8626</v>
      </c>
      <c r="I15" t="str">
        <f t="shared" si="1"/>
        <v>In Nov, absenteeism was not significantly higher than expected among workers in Professional and Related Occupations.</v>
      </c>
    </row>
    <row r="16" spans="1:9" x14ac:dyDescent="0.35">
      <c r="A16" t="s">
        <v>48</v>
      </c>
      <c r="B16" t="s">
        <v>2</v>
      </c>
      <c r="C16">
        <v>2.6547999999999998</v>
      </c>
      <c r="D16">
        <v>2.2787000000000002</v>
      </c>
      <c r="E16">
        <v>3.0308000000000002</v>
      </c>
      <c r="F16">
        <v>2.1208999999999998</v>
      </c>
      <c r="G16">
        <v>1.9830000000000001</v>
      </c>
      <c r="H16">
        <v>2.2587999999999999</v>
      </c>
      <c r="I16" t="str">
        <f t="shared" si="1"/>
        <v>In Dec, absenteeism was significantly higher than expected among workers in Professional and Related Occupations.</v>
      </c>
    </row>
    <row r="17" spans="1:9" x14ac:dyDescent="0.35">
      <c r="A17" t="s">
        <v>48</v>
      </c>
      <c r="B17" t="s">
        <v>3</v>
      </c>
      <c r="C17">
        <v>4.6471999999999998</v>
      </c>
      <c r="D17">
        <v>4.1407999999999996</v>
      </c>
      <c r="E17">
        <v>5.1536</v>
      </c>
      <c r="F17">
        <v>2.3662999999999998</v>
      </c>
      <c r="G17">
        <v>2.1873</v>
      </c>
      <c r="H17">
        <v>2.5453999999999999</v>
      </c>
      <c r="I17" t="str">
        <f t="shared" si="1"/>
        <v>In Jan, absenteeism was significantly higher than expected among workers in Professional and Related Occupations.</v>
      </c>
    </row>
    <row r="18" spans="1:9" x14ac:dyDescent="0.35">
      <c r="A18" t="s">
        <v>48</v>
      </c>
      <c r="B18" t="s">
        <v>4</v>
      </c>
      <c r="C18">
        <v>2.3010999999999999</v>
      </c>
      <c r="D18">
        <v>1.9881</v>
      </c>
      <c r="E18">
        <v>2.6139999999999999</v>
      </c>
      <c r="F18">
        <v>2.3917999999999999</v>
      </c>
      <c r="G18">
        <v>2.2406999999999999</v>
      </c>
      <c r="H18">
        <v>2.5428999999999999</v>
      </c>
      <c r="I18" t="str">
        <f t="shared" si="1"/>
        <v>In Feb, absenteeism was not significantly higher than expected among workers in Professional and Related Occupations.</v>
      </c>
    </row>
    <row r="19" spans="1:9" x14ac:dyDescent="0.35">
      <c r="A19" t="s">
        <v>48</v>
      </c>
      <c r="B19" t="s">
        <v>5</v>
      </c>
      <c r="C19">
        <v>2.0413999999999999</v>
      </c>
      <c r="D19">
        <v>1.5916999999999999</v>
      </c>
      <c r="E19">
        <v>2.4910999999999999</v>
      </c>
      <c r="F19">
        <v>2.0182000000000002</v>
      </c>
      <c r="G19">
        <v>1.9061999999999999</v>
      </c>
      <c r="H19">
        <v>2.1301999999999999</v>
      </c>
      <c r="I19" t="str">
        <f t="shared" si="1"/>
        <v>In Mar, absenteeism was not significantly higher than expected among workers in Professional and Related Occupations.</v>
      </c>
    </row>
    <row r="20" spans="1:9" x14ac:dyDescent="0.35">
      <c r="A20" t="s">
        <v>48</v>
      </c>
      <c r="B20" t="s">
        <v>6</v>
      </c>
      <c r="C20">
        <v>1.8641000000000001</v>
      </c>
      <c r="D20">
        <v>1.6373</v>
      </c>
      <c r="E20">
        <v>2.0909</v>
      </c>
      <c r="F20">
        <v>1.7741</v>
      </c>
      <c r="G20">
        <v>1.6187</v>
      </c>
      <c r="H20">
        <v>1.9295</v>
      </c>
      <c r="I20" t="str">
        <f t="shared" si="1"/>
        <v>In Apr, absenteeism was not significantly higher than expected among workers in Professional and Related Occupations.</v>
      </c>
    </row>
    <row r="21" spans="1:9" x14ac:dyDescent="0.35">
      <c r="A21" t="s">
        <v>48</v>
      </c>
      <c r="B21" t="s">
        <v>7</v>
      </c>
      <c r="C21">
        <v>2.5333000000000001</v>
      </c>
      <c r="D21">
        <v>2.1570999999999998</v>
      </c>
      <c r="E21">
        <v>2.9095</v>
      </c>
      <c r="F21">
        <v>1.5306</v>
      </c>
      <c r="G21">
        <v>1.4263999999999999</v>
      </c>
      <c r="H21">
        <v>1.6348</v>
      </c>
      <c r="I21" t="str">
        <f t="shared" si="1"/>
        <v>In May, absenteeism was significantly higher than expected among workers in Professional and Related Occupations.</v>
      </c>
    </row>
    <row r="22" spans="1:9" x14ac:dyDescent="0.35">
      <c r="A22" t="s">
        <v>48</v>
      </c>
      <c r="B22" t="s">
        <v>8</v>
      </c>
      <c r="C22">
        <v>1.472</v>
      </c>
      <c r="D22">
        <v>1.2036</v>
      </c>
      <c r="E22">
        <v>1.7403999999999999</v>
      </c>
      <c r="F22">
        <v>1.4038999999999999</v>
      </c>
      <c r="G22">
        <v>1.2734000000000001</v>
      </c>
      <c r="H22">
        <v>1.5344</v>
      </c>
      <c r="I22" t="str">
        <f t="shared" si="1"/>
        <v>In Jun, absenteeism was not significantly higher than expected among workers in Professional and Related Occupations.</v>
      </c>
    </row>
    <row r="23" spans="1:9" x14ac:dyDescent="0.35">
      <c r="A23" t="s">
        <v>48</v>
      </c>
      <c r="B23" t="s">
        <v>9</v>
      </c>
      <c r="C23">
        <v>2.0512999999999999</v>
      </c>
      <c r="D23">
        <v>1.7126999999999999</v>
      </c>
      <c r="E23">
        <v>2.39</v>
      </c>
      <c r="F23">
        <v>1.2539</v>
      </c>
      <c r="G23">
        <v>1.1521999999999999</v>
      </c>
      <c r="H23">
        <v>1.3555999999999999</v>
      </c>
      <c r="I23" t="str">
        <f t="shared" si="1"/>
        <v>In Jul, absenteeism was significantly higher than expected among workers in Professional and Related Occupations.</v>
      </c>
    </row>
    <row r="24" spans="1:9" x14ac:dyDescent="0.35">
      <c r="A24" t="s">
        <v>48</v>
      </c>
      <c r="B24" t="s">
        <v>10</v>
      </c>
      <c r="C24">
        <v>2.1158000000000001</v>
      </c>
      <c r="D24">
        <v>1.7917000000000001</v>
      </c>
      <c r="E24">
        <v>2.4399000000000002</v>
      </c>
      <c r="F24">
        <v>1.3189</v>
      </c>
      <c r="G24">
        <v>1.1651</v>
      </c>
      <c r="H24">
        <v>1.4725999999999999</v>
      </c>
      <c r="I24" t="str">
        <f t="shared" si="1"/>
        <v>In Aug, absenteeism was significantly higher than expected among workers in Professional and Related Occupations.</v>
      </c>
    </row>
    <row r="25" spans="1:9" x14ac:dyDescent="0.35">
      <c r="A25" t="s">
        <v>48</v>
      </c>
      <c r="B25" t="s">
        <v>11</v>
      </c>
      <c r="C25">
        <v>2.3239999999999998</v>
      </c>
      <c r="D25">
        <v>2.0179999999999998</v>
      </c>
      <c r="E25">
        <v>2.6299000000000001</v>
      </c>
      <c r="F25">
        <v>1.6101000000000001</v>
      </c>
      <c r="G25">
        <v>1.4522999999999999</v>
      </c>
      <c r="H25">
        <v>1.7678</v>
      </c>
      <c r="I25" t="str">
        <f t="shared" si="1"/>
        <v>In Sep, absenteeism was significantly higher than expected among workers in Professional and Related Occupations.</v>
      </c>
    </row>
    <row r="26" spans="1:9" x14ac:dyDescent="0.35">
      <c r="A26" t="s">
        <v>49</v>
      </c>
      <c r="B26" t="s">
        <v>0</v>
      </c>
      <c r="C26">
        <v>3.2565</v>
      </c>
      <c r="D26">
        <v>2.6368</v>
      </c>
      <c r="E26">
        <v>3.8763000000000001</v>
      </c>
      <c r="F26">
        <v>2.3485</v>
      </c>
      <c r="G26">
        <v>2.1993</v>
      </c>
      <c r="H26">
        <v>2.4977</v>
      </c>
      <c r="I26" t="str">
        <f t="shared" si="1"/>
        <v>In Oct, absenteeism was significantly higher than expected among workers in Service Occupations.</v>
      </c>
    </row>
    <row r="27" spans="1:9" x14ac:dyDescent="0.35">
      <c r="A27" t="s">
        <v>49</v>
      </c>
      <c r="B27" t="s">
        <v>1</v>
      </c>
      <c r="C27">
        <v>2.9729000000000001</v>
      </c>
      <c r="D27">
        <v>2.3256000000000001</v>
      </c>
      <c r="E27">
        <v>3.6202000000000001</v>
      </c>
      <c r="F27">
        <v>2.4912999999999998</v>
      </c>
      <c r="G27">
        <v>2.2814000000000001</v>
      </c>
      <c r="H27">
        <v>2.7012999999999998</v>
      </c>
      <c r="I27" t="str">
        <f t="shared" si="1"/>
        <v>In Nov, absenteeism was not significantly higher than expected among workers in Service Occupations.</v>
      </c>
    </row>
    <row r="28" spans="1:9" x14ac:dyDescent="0.35">
      <c r="A28" t="s">
        <v>49</v>
      </c>
      <c r="B28" t="s">
        <v>2</v>
      </c>
      <c r="C28">
        <v>3.6023000000000001</v>
      </c>
      <c r="D28">
        <v>3.0047999999999999</v>
      </c>
      <c r="E28">
        <v>4.1997999999999998</v>
      </c>
      <c r="F28">
        <v>2.9256000000000002</v>
      </c>
      <c r="G28">
        <v>2.7139000000000002</v>
      </c>
      <c r="H28">
        <v>3.1373000000000002</v>
      </c>
      <c r="I28" t="str">
        <f t="shared" si="1"/>
        <v>In Dec, absenteeism was not significantly higher than expected among workers in Service Occupations.</v>
      </c>
    </row>
    <row r="29" spans="1:9" x14ac:dyDescent="0.35">
      <c r="A29" t="s">
        <v>49</v>
      </c>
      <c r="B29" t="s">
        <v>3</v>
      </c>
      <c r="C29">
        <v>7.2619999999999996</v>
      </c>
      <c r="D29">
        <v>6.5012999999999996</v>
      </c>
      <c r="E29">
        <v>8.0226000000000006</v>
      </c>
      <c r="F29">
        <v>3.2524000000000002</v>
      </c>
      <c r="G29">
        <v>3.0154000000000001</v>
      </c>
      <c r="H29">
        <v>3.4895</v>
      </c>
      <c r="I29" t="str">
        <f t="shared" si="1"/>
        <v>In Jan, absenteeism was significantly higher than expected among workers in Service Occupations.</v>
      </c>
    </row>
    <row r="30" spans="1:9" x14ac:dyDescent="0.35">
      <c r="A30" t="s">
        <v>49</v>
      </c>
      <c r="B30" t="s">
        <v>4</v>
      </c>
      <c r="C30">
        <v>3.2555000000000001</v>
      </c>
      <c r="D30">
        <v>2.7267000000000001</v>
      </c>
      <c r="E30">
        <v>3.7841999999999998</v>
      </c>
      <c r="F30">
        <v>2.9676</v>
      </c>
      <c r="G30">
        <v>2.758</v>
      </c>
      <c r="H30">
        <v>3.1772</v>
      </c>
      <c r="I30" t="str">
        <f t="shared" si="1"/>
        <v>In Feb, absenteeism was not significantly higher than expected among workers in Service Occupations.</v>
      </c>
    </row>
    <row r="31" spans="1:9" x14ac:dyDescent="0.35">
      <c r="A31" t="s">
        <v>49</v>
      </c>
      <c r="B31" t="s">
        <v>5</v>
      </c>
      <c r="C31">
        <v>2.9073000000000002</v>
      </c>
      <c r="D31">
        <v>2.3429000000000002</v>
      </c>
      <c r="E31">
        <v>3.4716</v>
      </c>
      <c r="F31">
        <v>2.8077000000000001</v>
      </c>
      <c r="G31">
        <v>2.6318000000000001</v>
      </c>
      <c r="H31">
        <v>2.9836</v>
      </c>
      <c r="I31" t="str">
        <f t="shared" si="1"/>
        <v>In Mar, absenteeism was not significantly higher than expected among workers in Service Occupations.</v>
      </c>
    </row>
    <row r="32" spans="1:9" x14ac:dyDescent="0.35">
      <c r="A32" t="s">
        <v>49</v>
      </c>
      <c r="B32" t="s">
        <v>6</v>
      </c>
      <c r="C32">
        <v>2.9478</v>
      </c>
      <c r="D32">
        <v>2.5123000000000002</v>
      </c>
      <c r="E32">
        <v>3.3833000000000002</v>
      </c>
      <c r="F32">
        <v>2.6637</v>
      </c>
      <c r="G32">
        <v>2.4405999999999999</v>
      </c>
      <c r="H32">
        <v>2.8868</v>
      </c>
      <c r="I32" t="str">
        <f t="shared" si="1"/>
        <v>In Apr, absenteeism was not significantly higher than expected among workers in Service Occupations.</v>
      </c>
    </row>
    <row r="33" spans="1:9" x14ac:dyDescent="0.35">
      <c r="A33" t="s">
        <v>49</v>
      </c>
      <c r="B33" t="s">
        <v>7</v>
      </c>
      <c r="C33">
        <v>3.0527000000000002</v>
      </c>
      <c r="D33">
        <v>2.6004999999999998</v>
      </c>
      <c r="E33">
        <v>3.5049999999999999</v>
      </c>
      <c r="F33">
        <v>2.3248000000000002</v>
      </c>
      <c r="G33">
        <v>2.1598000000000002</v>
      </c>
      <c r="H33">
        <v>2.4897999999999998</v>
      </c>
      <c r="I33" t="str">
        <f t="shared" si="1"/>
        <v>In May, absenteeism was significantly higher than expected among workers in Service Occupations.</v>
      </c>
    </row>
    <row r="34" spans="1:9" x14ac:dyDescent="0.35">
      <c r="A34" t="s">
        <v>49</v>
      </c>
      <c r="B34" t="s">
        <v>8</v>
      </c>
      <c r="C34">
        <v>2.7797999999999998</v>
      </c>
      <c r="D34">
        <v>2.4167999999999998</v>
      </c>
      <c r="E34">
        <v>3.1427</v>
      </c>
      <c r="F34">
        <v>2.0552999999999999</v>
      </c>
      <c r="G34">
        <v>1.8673</v>
      </c>
      <c r="H34">
        <v>2.2433999999999998</v>
      </c>
      <c r="I34" t="str">
        <f t="shared" si="1"/>
        <v>In Jun, absenteeism was significantly higher than expected among workers in Service Occupations.</v>
      </c>
    </row>
    <row r="35" spans="1:9" x14ac:dyDescent="0.35">
      <c r="A35" t="s">
        <v>49</v>
      </c>
      <c r="B35" t="s">
        <v>9</v>
      </c>
      <c r="C35">
        <v>3.0099</v>
      </c>
      <c r="D35">
        <v>2.4573</v>
      </c>
      <c r="E35">
        <v>3.5625</v>
      </c>
      <c r="F35">
        <v>2.2761</v>
      </c>
      <c r="G35">
        <v>2.0931999999999999</v>
      </c>
      <c r="H35">
        <v>2.4590000000000001</v>
      </c>
      <c r="I35" t="str">
        <f t="shared" si="1"/>
        <v>In Jul, absenteeism was not significantly higher than expected among workers in Service Occupations.</v>
      </c>
    </row>
    <row r="36" spans="1:9" x14ac:dyDescent="0.35">
      <c r="A36" t="s">
        <v>49</v>
      </c>
      <c r="B36" t="s">
        <v>10</v>
      </c>
      <c r="C36">
        <v>2.9668000000000001</v>
      </c>
      <c r="D36">
        <v>2.4072</v>
      </c>
      <c r="E36">
        <v>3.5265</v>
      </c>
      <c r="F36">
        <v>2.1646999999999998</v>
      </c>
      <c r="G36">
        <v>1.9648000000000001</v>
      </c>
      <c r="H36">
        <v>2.3645</v>
      </c>
      <c r="I36" t="str">
        <f t="shared" si="1"/>
        <v>In Aug, absenteeism was significantly higher than expected among workers in Service Occupations.</v>
      </c>
    </row>
    <row r="37" spans="1:9" x14ac:dyDescent="0.35">
      <c r="A37" t="s">
        <v>49</v>
      </c>
      <c r="B37" t="s">
        <v>11</v>
      </c>
      <c r="C37">
        <v>2.9496000000000002</v>
      </c>
      <c r="D37">
        <v>2.4045999999999998</v>
      </c>
      <c r="E37">
        <v>3.4946000000000002</v>
      </c>
      <c r="F37">
        <v>2.2886000000000002</v>
      </c>
      <c r="G37">
        <v>2.1246999999999998</v>
      </c>
      <c r="H37">
        <v>2.4525999999999999</v>
      </c>
      <c r="I37" t="str">
        <f t="shared" si="1"/>
        <v>In Sep, absenteeism was not significantly higher than expected among workers in Service Occupations.</v>
      </c>
    </row>
    <row r="38" spans="1:9" x14ac:dyDescent="0.35">
      <c r="A38" t="s">
        <v>50</v>
      </c>
      <c r="B38" t="s">
        <v>0</v>
      </c>
      <c r="C38">
        <v>2.0859000000000001</v>
      </c>
      <c r="D38">
        <v>1.5599000000000001</v>
      </c>
      <c r="E38">
        <v>2.6118000000000001</v>
      </c>
      <c r="F38">
        <v>1.6463000000000001</v>
      </c>
      <c r="G38">
        <v>1.4923</v>
      </c>
      <c r="H38">
        <v>1.8003</v>
      </c>
      <c r="I38" t="str">
        <f t="shared" si="1"/>
        <v>In Oct, absenteeism was not significantly higher than expected among workers in Sales and Related Occupations.</v>
      </c>
    </row>
    <row r="39" spans="1:9" x14ac:dyDescent="0.35">
      <c r="A39" t="s">
        <v>50</v>
      </c>
      <c r="B39" t="s">
        <v>1</v>
      </c>
      <c r="C39">
        <v>2.2328000000000001</v>
      </c>
      <c r="D39">
        <v>1.663</v>
      </c>
      <c r="E39">
        <v>2.8025000000000002</v>
      </c>
      <c r="F39">
        <v>1.8062</v>
      </c>
      <c r="G39">
        <v>1.6168</v>
      </c>
      <c r="H39">
        <v>1.9955000000000001</v>
      </c>
      <c r="I39" t="str">
        <f t="shared" si="1"/>
        <v>In Nov, absenteeism was not significantly higher than expected among workers in Sales and Related Occupations.</v>
      </c>
    </row>
    <row r="40" spans="1:9" x14ac:dyDescent="0.35">
      <c r="A40" t="s">
        <v>50</v>
      </c>
      <c r="B40" t="s">
        <v>2</v>
      </c>
      <c r="C40">
        <v>2.8262999999999998</v>
      </c>
      <c r="D40">
        <v>2.0722999999999998</v>
      </c>
      <c r="E40">
        <v>3.5804</v>
      </c>
      <c r="F40">
        <v>2.145</v>
      </c>
      <c r="G40">
        <v>1.9463999999999999</v>
      </c>
      <c r="H40">
        <v>2.3435999999999999</v>
      </c>
      <c r="I40" t="str">
        <f t="shared" si="1"/>
        <v>In Dec, absenteeism was not significantly higher than expected among workers in Sales and Related Occupations.</v>
      </c>
    </row>
    <row r="41" spans="1:9" x14ac:dyDescent="0.35">
      <c r="A41" t="s">
        <v>50</v>
      </c>
      <c r="B41" t="s">
        <v>3</v>
      </c>
      <c r="C41">
        <v>4.9234</v>
      </c>
      <c r="D41">
        <v>4.0560999999999998</v>
      </c>
      <c r="E41">
        <v>5.7907999999999999</v>
      </c>
      <c r="F41">
        <v>2.3784000000000001</v>
      </c>
      <c r="G41">
        <v>2.1151</v>
      </c>
      <c r="H41">
        <v>2.6417999999999999</v>
      </c>
      <c r="I41" t="str">
        <f t="shared" si="1"/>
        <v>In Jan, absenteeism was significantly higher than expected among workers in Sales and Related Occupations.</v>
      </c>
    </row>
    <row r="42" spans="1:9" x14ac:dyDescent="0.35">
      <c r="A42" t="s">
        <v>50</v>
      </c>
      <c r="B42" t="s">
        <v>4</v>
      </c>
      <c r="C42">
        <v>2.2585000000000002</v>
      </c>
      <c r="D42">
        <v>1.7778</v>
      </c>
      <c r="E42">
        <v>2.7391000000000001</v>
      </c>
      <c r="F42">
        <v>1.9542999999999999</v>
      </c>
      <c r="G42">
        <v>1.7101999999999999</v>
      </c>
      <c r="H42">
        <v>2.1983999999999999</v>
      </c>
      <c r="I42" t="str">
        <f t="shared" si="1"/>
        <v>In Feb, absenteeism was not significantly higher than expected among workers in Sales and Related Occupations.</v>
      </c>
    </row>
    <row r="43" spans="1:9" x14ac:dyDescent="0.35">
      <c r="A43" t="s">
        <v>50</v>
      </c>
      <c r="B43" t="s">
        <v>5</v>
      </c>
      <c r="C43">
        <v>1.6594</v>
      </c>
      <c r="D43">
        <v>1.1682999999999999</v>
      </c>
      <c r="E43">
        <v>2.1503999999999999</v>
      </c>
      <c r="F43">
        <v>1.9778</v>
      </c>
      <c r="G43">
        <v>1.7709999999999999</v>
      </c>
      <c r="H43">
        <v>2.1844999999999999</v>
      </c>
      <c r="I43" t="str">
        <f t="shared" si="1"/>
        <v>In Mar, absenteeism was not significantly higher than expected among workers in Sales and Related Occupations.</v>
      </c>
    </row>
    <row r="44" spans="1:9" x14ac:dyDescent="0.35">
      <c r="A44" t="s">
        <v>50</v>
      </c>
      <c r="B44" t="s">
        <v>6</v>
      </c>
      <c r="C44">
        <v>1.4063000000000001</v>
      </c>
      <c r="D44">
        <v>0.88870000000000005</v>
      </c>
      <c r="E44">
        <v>1.9238999999999999</v>
      </c>
      <c r="F44">
        <v>1.8042</v>
      </c>
      <c r="G44">
        <v>1.6012999999999999</v>
      </c>
      <c r="H44">
        <v>2.0070000000000001</v>
      </c>
      <c r="I44" t="str">
        <f t="shared" si="1"/>
        <v>In Apr, absenteeism was not significantly higher than expected among workers in Sales and Related Occupations.</v>
      </c>
    </row>
    <row r="45" spans="1:9" x14ac:dyDescent="0.35">
      <c r="A45" t="s">
        <v>50</v>
      </c>
      <c r="B45" t="s">
        <v>7</v>
      </c>
      <c r="C45">
        <v>1.9807999999999999</v>
      </c>
      <c r="D45">
        <v>1.3822000000000001</v>
      </c>
      <c r="E45">
        <v>2.5794000000000001</v>
      </c>
      <c r="F45">
        <v>1.6717</v>
      </c>
      <c r="G45">
        <v>1.4653</v>
      </c>
      <c r="H45">
        <v>1.8779999999999999</v>
      </c>
      <c r="I45" t="str">
        <f t="shared" si="1"/>
        <v>In May, absenteeism was not significantly higher than expected among workers in Sales and Related Occupations.</v>
      </c>
    </row>
    <row r="46" spans="1:9" x14ac:dyDescent="0.35">
      <c r="A46" t="s">
        <v>50</v>
      </c>
      <c r="B46" t="s">
        <v>8</v>
      </c>
      <c r="C46">
        <v>1.9345000000000001</v>
      </c>
      <c r="D46">
        <v>1.4176</v>
      </c>
      <c r="E46">
        <v>2.4514</v>
      </c>
      <c r="F46">
        <v>1.6165</v>
      </c>
      <c r="G46">
        <v>1.4380999999999999</v>
      </c>
      <c r="H46">
        <v>1.7949999999999999</v>
      </c>
      <c r="I46" t="str">
        <f t="shared" si="1"/>
        <v>In Jun, absenteeism was not significantly higher than expected among workers in Sales and Related Occupations.</v>
      </c>
    </row>
    <row r="47" spans="1:9" x14ac:dyDescent="0.35">
      <c r="A47" t="s">
        <v>50</v>
      </c>
      <c r="B47" t="s">
        <v>9</v>
      </c>
      <c r="C47">
        <v>2.492</v>
      </c>
      <c r="D47">
        <v>1.9715</v>
      </c>
      <c r="E47">
        <v>3.0124</v>
      </c>
      <c r="F47">
        <v>1.6361000000000001</v>
      </c>
      <c r="G47">
        <v>1.4319999999999999</v>
      </c>
      <c r="H47">
        <v>1.8401000000000001</v>
      </c>
      <c r="I47" t="str">
        <f t="shared" si="1"/>
        <v>In Jul, absenteeism was significantly higher than expected among workers in Sales and Related Occupations.</v>
      </c>
    </row>
    <row r="48" spans="1:9" x14ac:dyDescent="0.35">
      <c r="A48" t="s">
        <v>50</v>
      </c>
      <c r="B48" t="s">
        <v>10</v>
      </c>
      <c r="C48">
        <v>2.0667</v>
      </c>
      <c r="D48">
        <v>1.5448999999999999</v>
      </c>
      <c r="E48">
        <v>2.5884999999999998</v>
      </c>
      <c r="F48">
        <v>1.4773000000000001</v>
      </c>
      <c r="G48">
        <v>1.3039000000000001</v>
      </c>
      <c r="H48">
        <v>1.6506000000000001</v>
      </c>
      <c r="I48" t="str">
        <f t="shared" si="1"/>
        <v>In Aug, absenteeism was not significantly higher than expected among workers in Sales and Related Occupations.</v>
      </c>
    </row>
    <row r="49" spans="1:9" x14ac:dyDescent="0.35">
      <c r="A49" t="s">
        <v>50</v>
      </c>
      <c r="B49" t="s">
        <v>11</v>
      </c>
      <c r="C49">
        <v>2.1598999999999999</v>
      </c>
      <c r="D49">
        <v>1.6069</v>
      </c>
      <c r="E49">
        <v>2.7128999999999999</v>
      </c>
      <c r="F49">
        <v>1.7447999999999999</v>
      </c>
      <c r="G49">
        <v>1.5854999999999999</v>
      </c>
      <c r="H49">
        <v>1.9039999999999999</v>
      </c>
      <c r="I49" t="str">
        <f t="shared" si="1"/>
        <v>In Sep, absenteeism was not significantly higher than expected among workers in Sales and Related Occupations.</v>
      </c>
    </row>
    <row r="50" spans="1:9" x14ac:dyDescent="0.35">
      <c r="A50" t="s">
        <v>51</v>
      </c>
      <c r="B50" t="s">
        <v>0</v>
      </c>
      <c r="C50">
        <v>2.121</v>
      </c>
      <c r="D50">
        <v>1.7061999999999999</v>
      </c>
      <c r="E50">
        <v>2.5358000000000001</v>
      </c>
      <c r="F50">
        <v>2.1579999999999999</v>
      </c>
      <c r="G50">
        <v>1.9918</v>
      </c>
      <c r="H50">
        <v>2.3241999999999998</v>
      </c>
      <c r="I50" t="str">
        <f t="shared" si="1"/>
        <v>In Oct, absenteeism was not significantly higher than expected among workers in Office and Administrative Support Occupations.</v>
      </c>
    </row>
    <row r="51" spans="1:9" x14ac:dyDescent="0.35">
      <c r="A51" t="s">
        <v>51</v>
      </c>
      <c r="B51" t="s">
        <v>1</v>
      </c>
      <c r="C51">
        <v>2.5669</v>
      </c>
      <c r="D51">
        <v>2.0468000000000002</v>
      </c>
      <c r="E51">
        <v>3.0870000000000002</v>
      </c>
      <c r="F51">
        <v>2.3851</v>
      </c>
      <c r="G51">
        <v>2.2080000000000002</v>
      </c>
      <c r="H51">
        <v>2.5621999999999998</v>
      </c>
      <c r="I51" t="str">
        <f t="shared" si="1"/>
        <v>In Nov, absenteeism was not significantly higher than expected among workers in Office and Administrative Support Occupations.</v>
      </c>
    </row>
    <row r="52" spans="1:9" x14ac:dyDescent="0.35">
      <c r="A52" t="s">
        <v>51</v>
      </c>
      <c r="B52" t="s">
        <v>2</v>
      </c>
      <c r="C52">
        <v>3.4851000000000001</v>
      </c>
      <c r="D52">
        <v>2.8073999999999999</v>
      </c>
      <c r="E52">
        <v>4.1627999999999998</v>
      </c>
      <c r="F52">
        <v>2.8307000000000002</v>
      </c>
      <c r="G52">
        <v>2.6191</v>
      </c>
      <c r="H52">
        <v>3.0421999999999998</v>
      </c>
      <c r="I52" t="str">
        <f t="shared" si="1"/>
        <v>In Dec, absenteeism was not significantly higher than expected among workers in Office and Administrative Support Occupations.</v>
      </c>
    </row>
    <row r="53" spans="1:9" x14ac:dyDescent="0.35">
      <c r="A53" t="s">
        <v>51</v>
      </c>
      <c r="B53" t="s">
        <v>3</v>
      </c>
      <c r="C53">
        <v>5.7535999999999996</v>
      </c>
      <c r="D53">
        <v>4.8910999999999998</v>
      </c>
      <c r="E53">
        <v>6.6161000000000003</v>
      </c>
      <c r="F53">
        <v>3.1183000000000001</v>
      </c>
      <c r="G53">
        <v>2.8721999999999999</v>
      </c>
      <c r="H53">
        <v>3.3643999999999998</v>
      </c>
      <c r="I53" t="str">
        <f t="shared" si="1"/>
        <v>In Jan, absenteeism was significantly higher than expected among workers in Office and Administrative Support Occupations.</v>
      </c>
    </row>
    <row r="54" spans="1:9" x14ac:dyDescent="0.35">
      <c r="A54" t="s">
        <v>51</v>
      </c>
      <c r="B54" t="s">
        <v>4</v>
      </c>
      <c r="C54">
        <v>2.9603000000000002</v>
      </c>
      <c r="D54">
        <v>2.2843</v>
      </c>
      <c r="E54">
        <v>3.6362999999999999</v>
      </c>
      <c r="F54">
        <v>2.9033000000000002</v>
      </c>
      <c r="G54">
        <v>2.6699000000000002</v>
      </c>
      <c r="H54">
        <v>3.1366000000000001</v>
      </c>
      <c r="I54" t="str">
        <f t="shared" si="1"/>
        <v>In Feb, absenteeism was not significantly higher than expected among workers in Office and Administrative Support Occupations.</v>
      </c>
    </row>
    <row r="55" spans="1:9" x14ac:dyDescent="0.35">
      <c r="A55" t="s">
        <v>51</v>
      </c>
      <c r="B55" t="s">
        <v>5</v>
      </c>
      <c r="C55">
        <v>2.8464999999999998</v>
      </c>
      <c r="D55">
        <v>2.1959</v>
      </c>
      <c r="E55">
        <v>3.4969999999999999</v>
      </c>
      <c r="F55">
        <v>2.7149000000000001</v>
      </c>
      <c r="G55">
        <v>2.5287999999999999</v>
      </c>
      <c r="H55">
        <v>2.9009999999999998</v>
      </c>
      <c r="I55" t="str">
        <f t="shared" si="1"/>
        <v>In Mar, absenteeism was not significantly higher than expected among workers in Office and Administrative Support Occupations.</v>
      </c>
    </row>
    <row r="56" spans="1:9" x14ac:dyDescent="0.35">
      <c r="A56" t="s">
        <v>51</v>
      </c>
      <c r="B56" t="s">
        <v>6</v>
      </c>
      <c r="C56">
        <v>2.5377999999999998</v>
      </c>
      <c r="D56">
        <v>2.1101000000000001</v>
      </c>
      <c r="E56">
        <v>2.9653999999999998</v>
      </c>
      <c r="F56">
        <v>2.4245000000000001</v>
      </c>
      <c r="G56">
        <v>2.2006000000000001</v>
      </c>
      <c r="H56">
        <v>2.6484999999999999</v>
      </c>
      <c r="I56" t="str">
        <f t="shared" si="1"/>
        <v>In Apr, absenteeism was not significantly higher than expected among workers in Office and Administrative Support Occupations.</v>
      </c>
    </row>
    <row r="57" spans="1:9" x14ac:dyDescent="0.35">
      <c r="A57" t="s">
        <v>51</v>
      </c>
      <c r="B57" t="s">
        <v>7</v>
      </c>
      <c r="C57">
        <v>3.0945999999999998</v>
      </c>
      <c r="D57">
        <v>2.5754000000000001</v>
      </c>
      <c r="E57">
        <v>3.6137999999999999</v>
      </c>
      <c r="F57">
        <v>2.3056999999999999</v>
      </c>
      <c r="G57">
        <v>2.1059999999999999</v>
      </c>
      <c r="H57">
        <v>2.5053000000000001</v>
      </c>
      <c r="I57" t="str">
        <f t="shared" si="1"/>
        <v>In May, absenteeism was significantly higher than expected among workers in Office and Administrative Support Occupations.</v>
      </c>
    </row>
    <row r="58" spans="1:9" x14ac:dyDescent="0.35">
      <c r="A58" t="s">
        <v>51</v>
      </c>
      <c r="B58" t="s">
        <v>8</v>
      </c>
      <c r="C58">
        <v>2.5318000000000001</v>
      </c>
      <c r="D58">
        <v>1.9958</v>
      </c>
      <c r="E58">
        <v>3.0676999999999999</v>
      </c>
      <c r="F58">
        <v>1.9601999999999999</v>
      </c>
      <c r="G58">
        <v>1.7314000000000001</v>
      </c>
      <c r="H58">
        <v>2.1888999999999998</v>
      </c>
      <c r="I58" t="str">
        <f t="shared" si="1"/>
        <v>In Jun, absenteeism was not significantly higher than expected among workers in Office and Administrative Support Occupations.</v>
      </c>
    </row>
    <row r="59" spans="1:9" x14ac:dyDescent="0.35">
      <c r="A59" t="s">
        <v>51</v>
      </c>
      <c r="B59" t="s">
        <v>9</v>
      </c>
      <c r="C59">
        <v>2.5590000000000002</v>
      </c>
      <c r="D59">
        <v>2.0806</v>
      </c>
      <c r="E59">
        <v>3.0373000000000001</v>
      </c>
      <c r="F59">
        <v>1.9824999999999999</v>
      </c>
      <c r="G59">
        <v>1.7847</v>
      </c>
      <c r="H59">
        <v>2.1802999999999999</v>
      </c>
      <c r="I59" t="str">
        <f t="shared" si="1"/>
        <v>In Jul, absenteeism was not significantly higher than expected among workers in Office and Administrative Support Occupations.</v>
      </c>
    </row>
    <row r="60" spans="1:9" x14ac:dyDescent="0.35">
      <c r="A60" t="s">
        <v>51</v>
      </c>
      <c r="B60" t="s">
        <v>10</v>
      </c>
      <c r="C60">
        <v>2.5308000000000002</v>
      </c>
      <c r="D60">
        <v>2.0110999999999999</v>
      </c>
      <c r="E60">
        <v>3.0505</v>
      </c>
      <c r="F60">
        <v>2.2860999999999998</v>
      </c>
      <c r="G60">
        <v>1.9916</v>
      </c>
      <c r="H60">
        <v>2.5806</v>
      </c>
      <c r="I60" t="str">
        <f t="shared" si="1"/>
        <v>In Aug, absenteeism was not significantly higher than expected among workers in Office and Administrative Support Occupations.</v>
      </c>
    </row>
    <row r="61" spans="1:9" x14ac:dyDescent="0.35">
      <c r="A61" t="s">
        <v>51</v>
      </c>
      <c r="B61" t="s">
        <v>11</v>
      </c>
      <c r="C61">
        <v>2.8713000000000002</v>
      </c>
      <c r="D61">
        <v>2.3292999999999999</v>
      </c>
      <c r="E61">
        <v>3.4131999999999998</v>
      </c>
      <c r="F61">
        <v>2.2012</v>
      </c>
      <c r="G61">
        <v>1.9621</v>
      </c>
      <c r="H61">
        <v>2.4403000000000001</v>
      </c>
      <c r="I61" t="str">
        <f t="shared" si="1"/>
        <v>In Sep, absenteeism was not significantly higher than expected among workers in Office and Administrative Support Occupations.</v>
      </c>
    </row>
    <row r="62" spans="1:9" x14ac:dyDescent="0.35">
      <c r="A62" t="s">
        <v>52</v>
      </c>
      <c r="B62" t="s">
        <v>0</v>
      </c>
      <c r="C62">
        <v>2.1406000000000001</v>
      </c>
      <c r="D62">
        <v>0.3619</v>
      </c>
      <c r="E62">
        <v>3.9192999999999998</v>
      </c>
      <c r="F62">
        <v>1.5532999999999999</v>
      </c>
      <c r="G62">
        <v>0.89900000000000002</v>
      </c>
      <c r="H62">
        <v>2.2077</v>
      </c>
      <c r="I62" t="str">
        <f t="shared" si="1"/>
        <v>In Oct, absenteeism was not significantly higher than expected among workers in Farming, Fishing, and Forestry Occupations.</v>
      </c>
    </row>
    <row r="63" spans="1:9" x14ac:dyDescent="0.35">
      <c r="A63" t="s">
        <v>52</v>
      </c>
      <c r="B63" t="s">
        <v>1</v>
      </c>
      <c r="C63">
        <v>2.2789999999999999</v>
      </c>
      <c r="D63">
        <v>0.15740000000000001</v>
      </c>
      <c r="E63">
        <v>4.4005000000000001</v>
      </c>
      <c r="F63">
        <v>1.4621</v>
      </c>
      <c r="G63">
        <v>0.94520000000000004</v>
      </c>
      <c r="H63">
        <v>1.9791000000000001</v>
      </c>
      <c r="I63" t="str">
        <f t="shared" si="1"/>
        <v>In Nov, absenteeism was not significantly higher than expected among workers in Farming, Fishing, and Forestry Occupations.</v>
      </c>
    </row>
    <row r="64" spans="1:9" x14ac:dyDescent="0.35">
      <c r="A64" t="s">
        <v>52</v>
      </c>
      <c r="B64" t="s">
        <v>2</v>
      </c>
      <c r="C64">
        <v>0.80079999999999996</v>
      </c>
      <c r="D64">
        <v>0</v>
      </c>
      <c r="E64">
        <v>1.8532</v>
      </c>
      <c r="F64">
        <v>1.8413999999999999</v>
      </c>
      <c r="G64">
        <v>1.3161</v>
      </c>
      <c r="H64">
        <v>2.3666</v>
      </c>
      <c r="I64" t="str">
        <f t="shared" si="1"/>
        <v>In Dec, absenteeism was not significantly higher than expected among workers in Farming, Fishing, and Forestry Occupations.</v>
      </c>
    </row>
    <row r="65" spans="1:9" x14ac:dyDescent="0.35">
      <c r="A65" t="s">
        <v>52</v>
      </c>
      <c r="B65" t="s">
        <v>3</v>
      </c>
      <c r="C65">
        <v>3.9384999999999999</v>
      </c>
      <c r="D65">
        <v>2.9714999999999998</v>
      </c>
      <c r="E65">
        <v>4.9055</v>
      </c>
      <c r="F65">
        <v>2.9866999999999999</v>
      </c>
      <c r="G65">
        <v>2.1970999999999998</v>
      </c>
      <c r="H65">
        <v>3.7763</v>
      </c>
      <c r="I65" t="str">
        <f t="shared" si="1"/>
        <v>In Jan, absenteeism was not significantly higher than expected among workers in Farming, Fishing, and Forestry Occupations.</v>
      </c>
    </row>
    <row r="66" spans="1:9" x14ac:dyDescent="0.35">
      <c r="A66" t="s">
        <v>52</v>
      </c>
      <c r="B66" t="s">
        <v>4</v>
      </c>
      <c r="C66">
        <v>3.5981999999999998</v>
      </c>
      <c r="D66">
        <v>0.99690000000000001</v>
      </c>
      <c r="E66">
        <v>6.1993999999999998</v>
      </c>
      <c r="F66">
        <v>2.6829999999999998</v>
      </c>
      <c r="G66">
        <v>2.1196000000000002</v>
      </c>
      <c r="H66">
        <v>3.2463000000000002</v>
      </c>
      <c r="I66" t="str">
        <f t="shared" si="1"/>
        <v>In Feb, absenteeism was not significantly higher than expected among workers in Farming, Fishing, and Forestry Occupations.</v>
      </c>
    </row>
    <row r="67" spans="1:9" x14ac:dyDescent="0.35">
      <c r="A67" t="s">
        <v>52</v>
      </c>
      <c r="B67" t="s">
        <v>5</v>
      </c>
      <c r="C67">
        <v>3.0888</v>
      </c>
      <c r="D67">
        <v>0.53779999999999994</v>
      </c>
      <c r="E67">
        <v>5.6398999999999999</v>
      </c>
      <c r="F67">
        <v>1.9634</v>
      </c>
      <c r="G67">
        <v>1.1817</v>
      </c>
      <c r="H67">
        <v>2.7450000000000001</v>
      </c>
      <c r="I67" t="str">
        <f t="shared" si="1"/>
        <v>In Mar, absenteeism was not significantly higher than expected among workers in Farming, Fishing, and Forestry Occupations.</v>
      </c>
    </row>
    <row r="68" spans="1:9" x14ac:dyDescent="0.35">
      <c r="A68" t="s">
        <v>52</v>
      </c>
      <c r="B68" t="s">
        <v>6</v>
      </c>
      <c r="C68">
        <v>1.3949</v>
      </c>
      <c r="D68">
        <v>0</v>
      </c>
      <c r="E68">
        <v>2.8302</v>
      </c>
      <c r="F68">
        <v>2.1638999999999999</v>
      </c>
      <c r="G68">
        <v>1.1917</v>
      </c>
      <c r="H68">
        <v>3.1360000000000001</v>
      </c>
      <c r="I68" t="str">
        <f t="shared" si="1"/>
        <v>In Apr, absenteeism was not significantly higher than expected among workers in Farming, Fishing, and Forestry Occupations.</v>
      </c>
    </row>
    <row r="69" spans="1:9" x14ac:dyDescent="0.35">
      <c r="A69" t="s">
        <v>52</v>
      </c>
      <c r="B69" t="s">
        <v>7</v>
      </c>
      <c r="C69">
        <v>3.6291000000000002</v>
      </c>
      <c r="D69">
        <v>1.7372000000000001</v>
      </c>
      <c r="E69">
        <v>5.5209000000000001</v>
      </c>
      <c r="F69">
        <v>1.7231000000000001</v>
      </c>
      <c r="G69">
        <v>0.92269999999999996</v>
      </c>
      <c r="H69">
        <v>2.5234999999999999</v>
      </c>
      <c r="I69" t="str">
        <f t="shared" si="1"/>
        <v>In May, absenteeism was not significantly higher than expected among workers in Farming, Fishing, and Forestry Occupations.</v>
      </c>
    </row>
    <row r="70" spans="1:9" x14ac:dyDescent="0.35">
      <c r="A70" t="s">
        <v>52</v>
      </c>
      <c r="B70" t="s">
        <v>8</v>
      </c>
      <c r="C70">
        <v>2.1267999999999998</v>
      </c>
      <c r="D70">
        <v>0.57199999999999995</v>
      </c>
      <c r="E70">
        <v>3.6817000000000002</v>
      </c>
      <c r="F70">
        <v>2.0447000000000002</v>
      </c>
      <c r="G70">
        <v>1.1693</v>
      </c>
      <c r="H70">
        <v>2.92</v>
      </c>
      <c r="I70" t="str">
        <f t="shared" si="1"/>
        <v>In Jun, absenteeism was not significantly higher than expected among workers in Farming, Fishing, and Forestry Occupations.</v>
      </c>
    </row>
    <row r="71" spans="1:9" x14ac:dyDescent="0.35">
      <c r="A71" t="s">
        <v>52</v>
      </c>
      <c r="B71" t="s">
        <v>9</v>
      </c>
      <c r="C71">
        <v>3.7700999999999998</v>
      </c>
      <c r="D71">
        <v>4.1300000000000003E-2</v>
      </c>
      <c r="E71">
        <v>7.4988000000000001</v>
      </c>
      <c r="F71">
        <v>1.7683</v>
      </c>
      <c r="G71">
        <v>0.66010000000000002</v>
      </c>
      <c r="H71">
        <v>2.8765000000000001</v>
      </c>
      <c r="I71" t="str">
        <f t="shared" si="1"/>
        <v>In Jul, absenteeism was not significantly higher than expected among workers in Farming, Fishing, and Forestry Occupations.</v>
      </c>
    </row>
    <row r="72" spans="1:9" x14ac:dyDescent="0.35">
      <c r="A72" t="s">
        <v>52</v>
      </c>
      <c r="B72" t="s">
        <v>10</v>
      </c>
      <c r="C72">
        <v>3.9428999999999998</v>
      </c>
      <c r="D72">
        <v>1.0294000000000001</v>
      </c>
      <c r="E72">
        <v>6.8563999999999998</v>
      </c>
      <c r="F72">
        <v>1.4614</v>
      </c>
      <c r="G72">
        <v>0.91810000000000003</v>
      </c>
      <c r="H72">
        <v>2.0047000000000001</v>
      </c>
      <c r="I72" t="str">
        <f t="shared" si="1"/>
        <v>In Aug, absenteeism was not significantly higher than expected among workers in Farming, Fishing, and Forestry Occupations.</v>
      </c>
    </row>
    <row r="73" spans="1:9" x14ac:dyDescent="0.35">
      <c r="A73" t="s">
        <v>52</v>
      </c>
      <c r="B73" t="s">
        <v>11</v>
      </c>
      <c r="C73">
        <v>0.88449999999999995</v>
      </c>
      <c r="D73">
        <v>0</v>
      </c>
      <c r="E73">
        <v>2.0983999999999998</v>
      </c>
      <c r="F73">
        <v>1.9558</v>
      </c>
      <c r="G73">
        <v>1.3193999999999999</v>
      </c>
      <c r="H73">
        <v>2.5922999999999998</v>
      </c>
      <c r="I73" t="str">
        <f t="shared" si="1"/>
        <v>In Sep, absenteeism was not significantly higher than expected among workers in Farming, Fishing, and Forestry Occupations.</v>
      </c>
    </row>
    <row r="74" spans="1:9" x14ac:dyDescent="0.35">
      <c r="A74" t="s">
        <v>53</v>
      </c>
      <c r="B74" t="s">
        <v>0</v>
      </c>
      <c r="C74">
        <v>1.9410000000000001</v>
      </c>
      <c r="D74">
        <v>1.3029999999999999</v>
      </c>
      <c r="E74">
        <v>2.5789</v>
      </c>
      <c r="F74">
        <v>1.7025999999999999</v>
      </c>
      <c r="G74">
        <v>1.4558</v>
      </c>
      <c r="H74">
        <v>1.9494</v>
      </c>
      <c r="I74" t="str">
        <f t="shared" ref="I74:I121"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Construction and Extraction Occupations.</v>
      </c>
    </row>
    <row r="75" spans="1:9" x14ac:dyDescent="0.35">
      <c r="A75" t="s">
        <v>53</v>
      </c>
      <c r="B75" t="s">
        <v>1</v>
      </c>
      <c r="C75">
        <v>2.5924</v>
      </c>
      <c r="D75">
        <v>1.9329000000000001</v>
      </c>
      <c r="E75">
        <v>3.2517999999999998</v>
      </c>
      <c r="F75">
        <v>1.8818999999999999</v>
      </c>
      <c r="G75">
        <v>1.6628000000000001</v>
      </c>
      <c r="H75">
        <v>2.101</v>
      </c>
      <c r="I75" t="str">
        <f t="shared" si="2"/>
        <v>In Nov, absenteeism was not significantly higher than expected among workers in Construction and Extraction Occupations.</v>
      </c>
    </row>
    <row r="76" spans="1:9" x14ac:dyDescent="0.35">
      <c r="A76" t="s">
        <v>53</v>
      </c>
      <c r="B76" t="s">
        <v>2</v>
      </c>
      <c r="C76">
        <v>3.1855000000000002</v>
      </c>
      <c r="D76">
        <v>2.1886999999999999</v>
      </c>
      <c r="E76">
        <v>4.1822999999999997</v>
      </c>
      <c r="F76">
        <v>2.3332999999999999</v>
      </c>
      <c r="G76">
        <v>2.0508000000000002</v>
      </c>
      <c r="H76">
        <v>2.6158000000000001</v>
      </c>
      <c r="I76" t="str">
        <f t="shared" si="2"/>
        <v>In Dec, absenteeism was not significantly higher than expected among workers in Construction and Extraction Occupations.</v>
      </c>
    </row>
    <row r="77" spans="1:9" x14ac:dyDescent="0.35">
      <c r="A77" t="s">
        <v>53</v>
      </c>
      <c r="B77" t="s">
        <v>3</v>
      </c>
      <c r="C77">
        <v>5.8034999999999997</v>
      </c>
      <c r="D77">
        <v>4.6013999999999999</v>
      </c>
      <c r="E77">
        <v>7.0056000000000003</v>
      </c>
      <c r="F77">
        <v>2.8542000000000001</v>
      </c>
      <c r="G77">
        <v>2.5962000000000001</v>
      </c>
      <c r="H77">
        <v>3.1122999999999998</v>
      </c>
      <c r="I77" t="str">
        <f t="shared" si="2"/>
        <v>In Jan, absenteeism was significantly higher than expected among workers in Construction and Extraction Occupations.</v>
      </c>
    </row>
    <row r="78" spans="1:9" x14ac:dyDescent="0.35">
      <c r="A78" t="s">
        <v>53</v>
      </c>
      <c r="B78" t="s">
        <v>4</v>
      </c>
      <c r="C78">
        <v>2.8302</v>
      </c>
      <c r="D78">
        <v>2.09</v>
      </c>
      <c r="E78">
        <v>3.5703999999999998</v>
      </c>
      <c r="F78">
        <v>2.6596000000000002</v>
      </c>
      <c r="G78">
        <v>2.2869000000000002</v>
      </c>
      <c r="H78">
        <v>3.0323000000000002</v>
      </c>
      <c r="I78" t="str">
        <f t="shared" si="2"/>
        <v>In Feb, absenteeism was not significantly higher than expected among workers in Construction and Extraction Occupations.</v>
      </c>
    </row>
    <row r="79" spans="1:9" x14ac:dyDescent="0.35">
      <c r="A79" t="s">
        <v>53</v>
      </c>
      <c r="B79" t="s">
        <v>5</v>
      </c>
      <c r="C79">
        <v>2.6419000000000001</v>
      </c>
      <c r="D79">
        <v>1.9508000000000001</v>
      </c>
      <c r="E79">
        <v>3.3330000000000002</v>
      </c>
      <c r="F79">
        <v>2.2968000000000002</v>
      </c>
      <c r="G79">
        <v>2.0285000000000002</v>
      </c>
      <c r="H79">
        <v>2.5651000000000002</v>
      </c>
      <c r="I79" t="str">
        <f t="shared" si="2"/>
        <v>In Mar, absenteeism was not significantly higher than expected among workers in Construction and Extraction Occupations.</v>
      </c>
    </row>
    <row r="80" spans="1:9" x14ac:dyDescent="0.35">
      <c r="A80" t="s">
        <v>53</v>
      </c>
      <c r="B80" t="s">
        <v>6</v>
      </c>
      <c r="C80">
        <v>1.6476</v>
      </c>
      <c r="D80">
        <v>1.1192</v>
      </c>
      <c r="E80">
        <v>2.1760000000000002</v>
      </c>
      <c r="F80">
        <v>2.0047999999999999</v>
      </c>
      <c r="G80">
        <v>1.7198</v>
      </c>
      <c r="H80">
        <v>2.2896999999999998</v>
      </c>
      <c r="I80" t="str">
        <f t="shared" si="2"/>
        <v>In Apr, absenteeism was not significantly higher than expected among workers in Construction and Extraction Occupations.</v>
      </c>
    </row>
    <row r="81" spans="1:9" x14ac:dyDescent="0.35">
      <c r="A81" t="s">
        <v>53</v>
      </c>
      <c r="B81" t="s">
        <v>7</v>
      </c>
      <c r="C81">
        <v>2.3831000000000002</v>
      </c>
      <c r="D81">
        <v>1.6627000000000001</v>
      </c>
      <c r="E81">
        <v>3.1034999999999999</v>
      </c>
      <c r="F81">
        <v>2.1573000000000002</v>
      </c>
      <c r="G81">
        <v>1.7567999999999999</v>
      </c>
      <c r="H81">
        <v>2.5577999999999999</v>
      </c>
      <c r="I81" t="str">
        <f t="shared" si="2"/>
        <v>In May, absenteeism was not significantly higher than expected among workers in Construction and Extraction Occupations.</v>
      </c>
    </row>
    <row r="82" spans="1:9" x14ac:dyDescent="0.35">
      <c r="A82" t="s">
        <v>53</v>
      </c>
      <c r="B82" t="s">
        <v>8</v>
      </c>
      <c r="C82">
        <v>2.2602000000000002</v>
      </c>
      <c r="D82">
        <v>1.3314999999999999</v>
      </c>
      <c r="E82">
        <v>3.1888999999999998</v>
      </c>
      <c r="F82">
        <v>1.9145000000000001</v>
      </c>
      <c r="G82">
        <v>1.6238999999999999</v>
      </c>
      <c r="H82">
        <v>2.2050999999999998</v>
      </c>
      <c r="I82" t="str">
        <f t="shared" si="2"/>
        <v>In Jun, absenteeism was not significantly higher than expected among workers in Construction and Extraction Occupations.</v>
      </c>
    </row>
    <row r="83" spans="1:9" x14ac:dyDescent="0.35">
      <c r="A83" t="s">
        <v>53</v>
      </c>
      <c r="B83" t="s">
        <v>9</v>
      </c>
      <c r="C83">
        <v>2.4056000000000002</v>
      </c>
      <c r="D83">
        <v>1.7079</v>
      </c>
      <c r="E83">
        <v>3.1034000000000002</v>
      </c>
      <c r="F83">
        <v>2.1025999999999998</v>
      </c>
      <c r="G83">
        <v>1.8149999999999999</v>
      </c>
      <c r="H83">
        <v>2.3902999999999999</v>
      </c>
      <c r="I83" t="str">
        <f t="shared" si="2"/>
        <v>In Jul, absenteeism was not significantly higher than expected among workers in Construction and Extraction Occupations.</v>
      </c>
    </row>
    <row r="84" spans="1:9" x14ac:dyDescent="0.35">
      <c r="A84" t="s">
        <v>53</v>
      </c>
      <c r="B84" t="s">
        <v>10</v>
      </c>
      <c r="C84">
        <v>2.3443000000000001</v>
      </c>
      <c r="D84">
        <v>1.3627</v>
      </c>
      <c r="E84">
        <v>3.3258000000000001</v>
      </c>
      <c r="F84">
        <v>1.9729000000000001</v>
      </c>
      <c r="G84">
        <v>1.7558</v>
      </c>
      <c r="H84">
        <v>2.19</v>
      </c>
      <c r="I84" t="str">
        <f t="shared" si="2"/>
        <v>In Aug, absenteeism was not significantly higher than expected among workers in Construction and Extraction Occupations.</v>
      </c>
    </row>
    <row r="85" spans="1:9" x14ac:dyDescent="0.35">
      <c r="A85" t="s">
        <v>53</v>
      </c>
      <c r="B85" t="s">
        <v>11</v>
      </c>
      <c r="C85">
        <v>2.9744999999999999</v>
      </c>
      <c r="D85">
        <v>2.1657999999999999</v>
      </c>
      <c r="E85">
        <v>3.7831000000000001</v>
      </c>
      <c r="F85">
        <v>2.1105</v>
      </c>
      <c r="G85">
        <v>1.8149999999999999</v>
      </c>
      <c r="H85">
        <v>2.4060000000000001</v>
      </c>
      <c r="I85" t="str">
        <f t="shared" si="2"/>
        <v>In Sep, absenteeism was not significantly higher than expected among workers in Construction and Extraction Occupations.</v>
      </c>
    </row>
    <row r="86" spans="1:9" x14ac:dyDescent="0.35">
      <c r="A86" t="s">
        <v>54</v>
      </c>
      <c r="B86" t="s">
        <v>0</v>
      </c>
      <c r="C86">
        <v>1.9116</v>
      </c>
      <c r="D86">
        <v>1.2754000000000001</v>
      </c>
      <c r="E86">
        <v>2.5478000000000001</v>
      </c>
      <c r="F86">
        <v>2.0899000000000001</v>
      </c>
      <c r="G86">
        <v>1.7392000000000001</v>
      </c>
      <c r="H86">
        <v>2.4405999999999999</v>
      </c>
      <c r="I86" t="str">
        <f t="shared" si="2"/>
        <v>In Oct, absenteeism was not significantly higher than expected among workers in Installation, Maintenance, and Repair Occupations.</v>
      </c>
    </row>
    <row r="87" spans="1:9" x14ac:dyDescent="0.35">
      <c r="A87" t="s">
        <v>54</v>
      </c>
      <c r="B87" t="s">
        <v>1</v>
      </c>
      <c r="C87">
        <v>2.4763000000000002</v>
      </c>
      <c r="D87">
        <v>1.637</v>
      </c>
      <c r="E87">
        <v>3.3155000000000001</v>
      </c>
      <c r="F87">
        <v>2.4546999999999999</v>
      </c>
      <c r="G87">
        <v>1.9497</v>
      </c>
      <c r="H87">
        <v>2.9597000000000002</v>
      </c>
      <c r="I87" t="str">
        <f t="shared" si="2"/>
        <v>In Nov, absenteeism was not significantly higher than expected among workers in Installation, Maintenance, and Repair Occupations.</v>
      </c>
    </row>
    <row r="88" spans="1:9" x14ac:dyDescent="0.35">
      <c r="A88" t="s">
        <v>54</v>
      </c>
      <c r="B88" t="s">
        <v>2</v>
      </c>
      <c r="C88">
        <v>2.0554999999999999</v>
      </c>
      <c r="D88">
        <v>1.1940999999999999</v>
      </c>
      <c r="E88">
        <v>2.9169</v>
      </c>
      <c r="F88">
        <v>2.2248999999999999</v>
      </c>
      <c r="G88">
        <v>1.9187000000000001</v>
      </c>
      <c r="H88">
        <v>2.5312000000000001</v>
      </c>
      <c r="I88" t="str">
        <f t="shared" si="2"/>
        <v>In Dec, absenteeism was not significantly higher than expected among workers in Installation, Maintenance, and Repair Occupations.</v>
      </c>
    </row>
    <row r="89" spans="1:9" x14ac:dyDescent="0.35">
      <c r="A89" t="s">
        <v>54</v>
      </c>
      <c r="B89" t="s">
        <v>3</v>
      </c>
      <c r="C89">
        <v>6.4214000000000002</v>
      </c>
      <c r="D89">
        <v>5.2394999999999996</v>
      </c>
      <c r="E89">
        <v>7.6033999999999997</v>
      </c>
      <c r="F89">
        <v>2.8191999999999999</v>
      </c>
      <c r="G89">
        <v>2.4775</v>
      </c>
      <c r="H89">
        <v>3.1608999999999998</v>
      </c>
      <c r="I89" t="str">
        <f t="shared" si="2"/>
        <v>In Jan, absenteeism was significantly higher than expected among workers in Installation, Maintenance, and Repair Occupations.</v>
      </c>
    </row>
    <row r="90" spans="1:9" x14ac:dyDescent="0.35">
      <c r="A90" t="s">
        <v>54</v>
      </c>
      <c r="B90" t="s">
        <v>4</v>
      </c>
      <c r="C90">
        <v>3.2686000000000002</v>
      </c>
      <c r="D90">
        <v>2.0718000000000001</v>
      </c>
      <c r="E90">
        <v>4.4653</v>
      </c>
      <c r="F90">
        <v>2.6004999999999998</v>
      </c>
      <c r="G90">
        <v>2.2109000000000001</v>
      </c>
      <c r="H90">
        <v>2.9901</v>
      </c>
      <c r="I90" t="str">
        <f t="shared" si="2"/>
        <v>In Feb, absenteeism was not significantly higher than expected among workers in Installation, Maintenance, and Repair Occupations.</v>
      </c>
    </row>
    <row r="91" spans="1:9" x14ac:dyDescent="0.35">
      <c r="A91" t="s">
        <v>54</v>
      </c>
      <c r="B91" t="s">
        <v>5</v>
      </c>
      <c r="C91">
        <v>2.4114</v>
      </c>
      <c r="D91">
        <v>1.5746</v>
      </c>
      <c r="E91">
        <v>3.2483</v>
      </c>
      <c r="F91">
        <v>2.8235999999999999</v>
      </c>
      <c r="G91">
        <v>2.3658999999999999</v>
      </c>
      <c r="H91">
        <v>3.2812999999999999</v>
      </c>
      <c r="I91" t="str">
        <f t="shared" si="2"/>
        <v>In Mar, absenteeism was not significantly higher than expected among workers in Installation, Maintenance, and Repair Occupations.</v>
      </c>
    </row>
    <row r="92" spans="1:9" x14ac:dyDescent="0.35">
      <c r="A92" t="s">
        <v>54</v>
      </c>
      <c r="B92" t="s">
        <v>6</v>
      </c>
      <c r="C92">
        <v>2.4626000000000001</v>
      </c>
      <c r="D92">
        <v>1.4476</v>
      </c>
      <c r="E92">
        <v>3.4777</v>
      </c>
      <c r="F92">
        <v>2.6497999999999999</v>
      </c>
      <c r="G92">
        <v>2.2448999999999999</v>
      </c>
      <c r="H92">
        <v>3.0546000000000002</v>
      </c>
      <c r="I92" t="str">
        <f t="shared" si="2"/>
        <v>In Apr, absenteeism was not significantly higher than expected among workers in Installation, Maintenance, and Repair Occupations.</v>
      </c>
    </row>
    <row r="93" spans="1:9" x14ac:dyDescent="0.35">
      <c r="A93" t="s">
        <v>54</v>
      </c>
      <c r="B93" t="s">
        <v>7</v>
      </c>
      <c r="C93">
        <v>1.9092</v>
      </c>
      <c r="D93">
        <v>1.1267</v>
      </c>
      <c r="E93">
        <v>2.6917</v>
      </c>
      <c r="F93">
        <v>2.0703999999999998</v>
      </c>
      <c r="G93">
        <v>1.6831</v>
      </c>
      <c r="H93">
        <v>2.4577</v>
      </c>
      <c r="I93" t="str">
        <f t="shared" si="2"/>
        <v>In May, absenteeism was not significantly higher than expected among workers in Installation, Maintenance, and Repair Occupations.</v>
      </c>
    </row>
    <row r="94" spans="1:9" x14ac:dyDescent="0.35">
      <c r="A94" t="s">
        <v>54</v>
      </c>
      <c r="B94" t="s">
        <v>8</v>
      </c>
      <c r="C94">
        <v>1.4560999999999999</v>
      </c>
      <c r="D94">
        <v>0.86529999999999996</v>
      </c>
      <c r="E94">
        <v>2.0468999999999999</v>
      </c>
      <c r="F94">
        <v>1.6872</v>
      </c>
      <c r="G94">
        <v>1.3786</v>
      </c>
      <c r="H94">
        <v>1.9958</v>
      </c>
      <c r="I94" t="str">
        <f t="shared" si="2"/>
        <v>In Jun, absenteeism was not significantly higher than expected among workers in Installation, Maintenance, and Repair Occupations.</v>
      </c>
    </row>
    <row r="95" spans="1:9" x14ac:dyDescent="0.35">
      <c r="A95" t="s">
        <v>54</v>
      </c>
      <c r="B95" t="s">
        <v>9</v>
      </c>
      <c r="C95">
        <v>2.4304999999999999</v>
      </c>
      <c r="D95">
        <v>1.4864999999999999</v>
      </c>
      <c r="E95">
        <v>3.3744000000000001</v>
      </c>
      <c r="F95">
        <v>1.7890999999999999</v>
      </c>
      <c r="G95">
        <v>1.5528</v>
      </c>
      <c r="H95">
        <v>2.0253000000000001</v>
      </c>
      <c r="I95" t="str">
        <f t="shared" si="2"/>
        <v>In Jul, absenteeism was not significantly higher than expected among workers in Installation, Maintenance, and Repair Occupations.</v>
      </c>
    </row>
    <row r="96" spans="1:9" x14ac:dyDescent="0.35">
      <c r="A96" t="s">
        <v>54</v>
      </c>
      <c r="B96" t="s">
        <v>10</v>
      </c>
      <c r="C96">
        <v>2.0457000000000001</v>
      </c>
      <c r="D96">
        <v>1.4472</v>
      </c>
      <c r="E96">
        <v>2.6440999999999999</v>
      </c>
      <c r="F96">
        <v>1.8478000000000001</v>
      </c>
      <c r="G96">
        <v>1.5085999999999999</v>
      </c>
      <c r="H96">
        <v>2.1869999999999998</v>
      </c>
      <c r="I96" t="str">
        <f t="shared" si="2"/>
        <v>In Aug, absenteeism was not significantly higher than expected among workers in Installation, Maintenance, and Repair Occupations.</v>
      </c>
    </row>
    <row r="97" spans="1:9" x14ac:dyDescent="0.35">
      <c r="A97" t="s">
        <v>54</v>
      </c>
      <c r="B97" t="s">
        <v>11</v>
      </c>
      <c r="C97">
        <v>2.0962000000000001</v>
      </c>
      <c r="D97">
        <v>1.2749999999999999</v>
      </c>
      <c r="E97">
        <v>2.9174000000000002</v>
      </c>
      <c r="F97">
        <v>1.7783</v>
      </c>
      <c r="G97">
        <v>1.5028999999999999</v>
      </c>
      <c r="H97">
        <v>2.0535999999999999</v>
      </c>
      <c r="I97" t="str">
        <f t="shared" si="2"/>
        <v>In Sep, absenteeism was not significantly higher than expected among workers in Installation, Maintenance, and Repair Occupations.</v>
      </c>
    </row>
    <row r="98" spans="1:9" x14ac:dyDescent="0.35">
      <c r="A98" t="s">
        <v>55</v>
      </c>
      <c r="B98" t="s">
        <v>0</v>
      </c>
      <c r="C98">
        <v>2.7010999999999998</v>
      </c>
      <c r="D98">
        <v>2.1116999999999999</v>
      </c>
      <c r="E98">
        <v>3.2905000000000002</v>
      </c>
      <c r="F98">
        <v>2.1875</v>
      </c>
      <c r="G98">
        <v>1.92</v>
      </c>
      <c r="H98">
        <v>2.4550000000000001</v>
      </c>
      <c r="I98" t="str">
        <f t="shared" si="2"/>
        <v>In Oct, absenteeism was not significantly higher than expected among workers in Production Occupations.</v>
      </c>
    </row>
    <row r="99" spans="1:9" x14ac:dyDescent="0.35">
      <c r="A99" t="s">
        <v>55</v>
      </c>
      <c r="B99" t="s">
        <v>1</v>
      </c>
      <c r="C99">
        <v>3.6903000000000001</v>
      </c>
      <c r="D99">
        <v>2.7267999999999999</v>
      </c>
      <c r="E99">
        <v>4.6539000000000001</v>
      </c>
      <c r="F99">
        <v>2.3224</v>
      </c>
      <c r="G99">
        <v>2.0169000000000001</v>
      </c>
      <c r="H99">
        <v>2.6278999999999999</v>
      </c>
      <c r="I99" t="str">
        <f t="shared" si="2"/>
        <v>In Nov, absenteeism was significantly higher than expected among workers in Production Occupations.</v>
      </c>
    </row>
    <row r="100" spans="1:9" x14ac:dyDescent="0.35">
      <c r="A100" t="s">
        <v>55</v>
      </c>
      <c r="B100" t="s">
        <v>2</v>
      </c>
      <c r="C100">
        <v>3.8313000000000001</v>
      </c>
      <c r="D100">
        <v>3.0636999999999999</v>
      </c>
      <c r="E100">
        <v>4.5987999999999998</v>
      </c>
      <c r="F100">
        <v>2.5966999999999998</v>
      </c>
      <c r="G100">
        <v>2.2909000000000002</v>
      </c>
      <c r="H100">
        <v>2.9024999999999999</v>
      </c>
      <c r="I100" t="str">
        <f t="shared" si="2"/>
        <v>In Dec, absenteeism was significantly higher than expected among workers in Production Occupations.</v>
      </c>
    </row>
    <row r="101" spans="1:9" x14ac:dyDescent="0.35">
      <c r="A101" t="s">
        <v>55</v>
      </c>
      <c r="B101" t="s">
        <v>3</v>
      </c>
      <c r="C101">
        <v>7.1917</v>
      </c>
      <c r="D101">
        <v>6.0019</v>
      </c>
      <c r="E101">
        <v>8.3816000000000006</v>
      </c>
      <c r="F101">
        <v>2.9514999999999998</v>
      </c>
      <c r="G101">
        <v>2.7545999999999999</v>
      </c>
      <c r="H101">
        <v>3.1484000000000001</v>
      </c>
      <c r="I101" t="str">
        <f t="shared" si="2"/>
        <v>In Jan, absenteeism was significantly higher than expected among workers in Production Occupations.</v>
      </c>
    </row>
    <row r="102" spans="1:9" x14ac:dyDescent="0.35">
      <c r="A102" t="s">
        <v>55</v>
      </c>
      <c r="B102" t="s">
        <v>4</v>
      </c>
      <c r="C102">
        <v>2.7164999999999999</v>
      </c>
      <c r="D102">
        <v>1.9882</v>
      </c>
      <c r="E102">
        <v>3.4447999999999999</v>
      </c>
      <c r="F102">
        <v>3.19</v>
      </c>
      <c r="G102">
        <v>2.7909999999999999</v>
      </c>
      <c r="H102">
        <v>3.589</v>
      </c>
      <c r="I102" t="str">
        <f t="shared" si="2"/>
        <v>In Feb, absenteeism was not significantly higher than expected among workers in Production Occupations.</v>
      </c>
    </row>
    <row r="103" spans="1:9" x14ac:dyDescent="0.35">
      <c r="A103" t="s">
        <v>55</v>
      </c>
      <c r="B103" t="s">
        <v>5</v>
      </c>
      <c r="C103">
        <v>2.4255</v>
      </c>
      <c r="D103">
        <v>1.7406999999999999</v>
      </c>
      <c r="E103">
        <v>3.1103999999999998</v>
      </c>
      <c r="F103">
        <v>2.8126000000000002</v>
      </c>
      <c r="G103">
        <v>2.5472000000000001</v>
      </c>
      <c r="H103">
        <v>3.0781000000000001</v>
      </c>
      <c r="I103" t="str">
        <f t="shared" si="2"/>
        <v>In Mar, absenteeism was not significantly higher than expected among workers in Production Occupations.</v>
      </c>
    </row>
    <row r="104" spans="1:9" x14ac:dyDescent="0.35">
      <c r="A104" t="s">
        <v>55</v>
      </c>
      <c r="B104" t="s">
        <v>6</v>
      </c>
      <c r="C104">
        <v>2.2456</v>
      </c>
      <c r="D104">
        <v>1.4702</v>
      </c>
      <c r="E104">
        <v>3.0211000000000001</v>
      </c>
      <c r="F104">
        <v>2.7677999999999998</v>
      </c>
      <c r="G104">
        <v>2.39</v>
      </c>
      <c r="H104">
        <v>3.1456</v>
      </c>
      <c r="I104" t="str">
        <f t="shared" si="2"/>
        <v>In Apr, absenteeism was not significantly higher than expected among workers in Production Occupations.</v>
      </c>
    </row>
    <row r="105" spans="1:9" x14ac:dyDescent="0.35">
      <c r="A105" t="s">
        <v>55</v>
      </c>
      <c r="B105" t="s">
        <v>7</v>
      </c>
      <c r="C105">
        <v>2.6635</v>
      </c>
      <c r="D105">
        <v>1.8543000000000001</v>
      </c>
      <c r="E105">
        <v>3.4727000000000001</v>
      </c>
      <c r="F105">
        <v>2.7054999999999998</v>
      </c>
      <c r="G105">
        <v>2.3130000000000002</v>
      </c>
      <c r="H105">
        <v>3.0981000000000001</v>
      </c>
      <c r="I105" t="str">
        <f t="shared" si="2"/>
        <v>In May, absenteeism was not significantly higher than expected among workers in Production Occupations.</v>
      </c>
    </row>
    <row r="106" spans="1:9" x14ac:dyDescent="0.35">
      <c r="A106" t="s">
        <v>55</v>
      </c>
      <c r="B106" t="s">
        <v>8</v>
      </c>
      <c r="C106">
        <v>3.4140999999999999</v>
      </c>
      <c r="D106">
        <v>2.3734999999999999</v>
      </c>
      <c r="E106">
        <v>4.4546999999999999</v>
      </c>
      <c r="F106">
        <v>2.3359000000000001</v>
      </c>
      <c r="G106">
        <v>2.0478999999999998</v>
      </c>
      <c r="H106">
        <v>2.6238999999999999</v>
      </c>
      <c r="I106" t="str">
        <f t="shared" si="2"/>
        <v>In Jun, absenteeism was not significantly higher than expected among workers in Production Occupations.</v>
      </c>
    </row>
    <row r="107" spans="1:9" x14ac:dyDescent="0.35">
      <c r="A107" t="s">
        <v>55</v>
      </c>
      <c r="B107" t="s">
        <v>9</v>
      </c>
      <c r="C107">
        <v>3.15</v>
      </c>
      <c r="D107">
        <v>2.2563</v>
      </c>
      <c r="E107">
        <v>4.0437000000000003</v>
      </c>
      <c r="F107">
        <v>2.1482999999999999</v>
      </c>
      <c r="G107">
        <v>1.8997999999999999</v>
      </c>
      <c r="H107">
        <v>2.3967000000000001</v>
      </c>
      <c r="I107" t="str">
        <f t="shared" si="2"/>
        <v>In Jul, absenteeism was not significantly higher than expected among workers in Production Occupations.</v>
      </c>
    </row>
    <row r="108" spans="1:9" x14ac:dyDescent="0.35">
      <c r="A108" t="s">
        <v>55</v>
      </c>
      <c r="B108" t="s">
        <v>10</v>
      </c>
      <c r="C108">
        <v>2.6164000000000001</v>
      </c>
      <c r="D108">
        <v>1.8312999999999999</v>
      </c>
      <c r="E108">
        <v>3.4016000000000002</v>
      </c>
      <c r="F108">
        <v>2.4944999999999999</v>
      </c>
      <c r="G108">
        <v>2.1840000000000002</v>
      </c>
      <c r="H108">
        <v>2.8050000000000002</v>
      </c>
      <c r="I108" t="str">
        <f t="shared" si="2"/>
        <v>In Aug, absenteeism was not significantly higher than expected among workers in Production Occupations.</v>
      </c>
    </row>
    <row r="109" spans="1:9" x14ac:dyDescent="0.35">
      <c r="A109" t="s">
        <v>55</v>
      </c>
      <c r="B109" t="s">
        <v>11</v>
      </c>
      <c r="C109">
        <v>2.3548</v>
      </c>
      <c r="D109">
        <v>1.6400999999999999</v>
      </c>
      <c r="E109">
        <v>3.0695000000000001</v>
      </c>
      <c r="F109">
        <v>2.7122999999999999</v>
      </c>
      <c r="G109">
        <v>2.4359000000000002</v>
      </c>
      <c r="H109">
        <v>2.9885999999999999</v>
      </c>
      <c r="I109" t="str">
        <f t="shared" si="2"/>
        <v>In Sep, absenteeism was not significantly higher than expected among workers in Production Occupations.</v>
      </c>
    </row>
    <row r="110" spans="1:9" x14ac:dyDescent="0.35">
      <c r="A110" t="s">
        <v>56</v>
      </c>
      <c r="B110" t="s">
        <v>0</v>
      </c>
      <c r="C110">
        <v>2.6255000000000002</v>
      </c>
      <c r="D110">
        <v>2.0430000000000001</v>
      </c>
      <c r="E110">
        <v>3.2079</v>
      </c>
      <c r="F110">
        <v>2.3285999999999998</v>
      </c>
      <c r="G110">
        <v>2.0221</v>
      </c>
      <c r="H110">
        <v>2.6351</v>
      </c>
      <c r="I110" t="str">
        <f t="shared" si="2"/>
        <v>In Oct, absenteeism was not significantly higher than expected among workers in Transportation and Material Moving Occupations.</v>
      </c>
    </row>
    <row r="111" spans="1:9" x14ac:dyDescent="0.35">
      <c r="A111" t="s">
        <v>56</v>
      </c>
      <c r="B111" t="s">
        <v>1</v>
      </c>
      <c r="C111">
        <v>3.2770999999999999</v>
      </c>
      <c r="D111">
        <v>2.2688000000000001</v>
      </c>
      <c r="E111">
        <v>4.2854000000000001</v>
      </c>
      <c r="F111">
        <v>2.3184999999999998</v>
      </c>
      <c r="G111">
        <v>1.9758</v>
      </c>
      <c r="H111">
        <v>2.6610999999999998</v>
      </c>
      <c r="I111" t="str">
        <f t="shared" si="2"/>
        <v>In Nov, absenteeism was not significantly higher than expected among workers in Transportation and Material Moving Occupations.</v>
      </c>
    </row>
    <row r="112" spans="1:9" x14ac:dyDescent="0.35">
      <c r="A112" t="s">
        <v>56</v>
      </c>
      <c r="B112" t="s">
        <v>2</v>
      </c>
      <c r="C112">
        <v>4.4546000000000001</v>
      </c>
      <c r="D112">
        <v>3.7206999999999999</v>
      </c>
      <c r="E112">
        <v>5.1885000000000003</v>
      </c>
      <c r="F112">
        <v>3.0817999999999999</v>
      </c>
      <c r="G112">
        <v>2.8100999999999998</v>
      </c>
      <c r="H112">
        <v>3.3534999999999999</v>
      </c>
      <c r="I112" t="str">
        <f t="shared" si="2"/>
        <v>In Dec, absenteeism was significantly higher than expected among workers in Transportation and Material Moving Occupations.</v>
      </c>
    </row>
    <row r="113" spans="1:9" x14ac:dyDescent="0.35">
      <c r="A113" t="s">
        <v>56</v>
      </c>
      <c r="B113" t="s">
        <v>3</v>
      </c>
      <c r="C113">
        <v>6.7694000000000001</v>
      </c>
      <c r="D113">
        <v>5.7560000000000002</v>
      </c>
      <c r="E113">
        <v>7.7827000000000002</v>
      </c>
      <c r="F113">
        <v>3.1385999999999998</v>
      </c>
      <c r="G113">
        <v>2.7559</v>
      </c>
      <c r="H113">
        <v>3.5213000000000001</v>
      </c>
      <c r="I113" t="str">
        <f t="shared" si="2"/>
        <v>In Jan, absenteeism was significantly higher than expected among workers in Transportation and Material Moving Occupations.</v>
      </c>
    </row>
    <row r="114" spans="1:9" x14ac:dyDescent="0.35">
      <c r="A114" t="s">
        <v>56</v>
      </c>
      <c r="B114" t="s">
        <v>4</v>
      </c>
      <c r="C114">
        <v>3.3666</v>
      </c>
      <c r="D114">
        <v>2.6526000000000001</v>
      </c>
      <c r="E114">
        <v>4.0807000000000002</v>
      </c>
      <c r="F114">
        <v>3.3052000000000001</v>
      </c>
      <c r="G114">
        <v>2.9788000000000001</v>
      </c>
      <c r="H114">
        <v>3.6315</v>
      </c>
      <c r="I114" t="str">
        <f t="shared" si="2"/>
        <v>In Feb, absenteeism was not significantly higher than expected among workers in Transportation and Material Moving Occupations.</v>
      </c>
    </row>
    <row r="115" spans="1:9" x14ac:dyDescent="0.35">
      <c r="A115" t="s">
        <v>56</v>
      </c>
      <c r="B115" t="s">
        <v>5</v>
      </c>
      <c r="C115">
        <v>3.1406999999999998</v>
      </c>
      <c r="D115">
        <v>2.4367000000000001</v>
      </c>
      <c r="E115">
        <v>3.8448000000000002</v>
      </c>
      <c r="F115">
        <v>2.8117000000000001</v>
      </c>
      <c r="G115">
        <v>2.4719000000000002</v>
      </c>
      <c r="H115">
        <v>3.1515</v>
      </c>
      <c r="I115" t="str">
        <f t="shared" si="2"/>
        <v>In Mar, absenteeism was not significantly higher than expected among workers in Transportation and Material Moving Occupations.</v>
      </c>
    </row>
    <row r="116" spans="1:9" x14ac:dyDescent="0.35">
      <c r="A116" t="s">
        <v>56</v>
      </c>
      <c r="B116" t="s">
        <v>6</v>
      </c>
      <c r="C116">
        <v>3.1274999999999999</v>
      </c>
      <c r="D116">
        <v>2.2728999999999999</v>
      </c>
      <c r="E116">
        <v>3.9820000000000002</v>
      </c>
      <c r="F116">
        <v>2.9548999999999999</v>
      </c>
      <c r="G116">
        <v>2.5463</v>
      </c>
      <c r="H116">
        <v>3.3635000000000002</v>
      </c>
      <c r="I116" t="str">
        <f t="shared" si="2"/>
        <v>In Apr, absenteeism was not significantly higher than expected among workers in Transportation and Material Moving Occupations.</v>
      </c>
    </row>
    <row r="117" spans="1:9" x14ac:dyDescent="0.35">
      <c r="A117" t="s">
        <v>56</v>
      </c>
      <c r="B117" t="s">
        <v>7</v>
      </c>
      <c r="C117">
        <v>2.4575999999999998</v>
      </c>
      <c r="D117">
        <v>1.722</v>
      </c>
      <c r="E117">
        <v>3.1932</v>
      </c>
      <c r="F117">
        <v>2.5165000000000002</v>
      </c>
      <c r="G117">
        <v>2.222</v>
      </c>
      <c r="H117">
        <v>2.8109000000000002</v>
      </c>
      <c r="I117" t="str">
        <f t="shared" si="2"/>
        <v>In May, absenteeism was not significantly higher than expected among workers in Transportation and Material Moving Occupations.</v>
      </c>
    </row>
    <row r="118" spans="1:9" x14ac:dyDescent="0.35">
      <c r="A118" t="s">
        <v>56</v>
      </c>
      <c r="B118" t="s">
        <v>8</v>
      </c>
      <c r="C118">
        <v>2.6928000000000001</v>
      </c>
      <c r="D118">
        <v>2.0375999999999999</v>
      </c>
      <c r="E118">
        <v>3.3479999999999999</v>
      </c>
      <c r="F118">
        <v>2.5243000000000002</v>
      </c>
      <c r="G118">
        <v>2.0577999999999999</v>
      </c>
      <c r="H118">
        <v>2.9908000000000001</v>
      </c>
      <c r="I118" t="str">
        <f t="shared" si="2"/>
        <v>In Jun, absenteeism was not significantly higher than expected among workers in Transportation and Material Moving Occupations.</v>
      </c>
    </row>
    <row r="119" spans="1:9" x14ac:dyDescent="0.35">
      <c r="A119" t="s">
        <v>56</v>
      </c>
      <c r="B119" t="s">
        <v>9</v>
      </c>
      <c r="C119">
        <v>2.7938999999999998</v>
      </c>
      <c r="D119">
        <v>2.1808999999999998</v>
      </c>
      <c r="E119">
        <v>3.407</v>
      </c>
      <c r="F119">
        <v>2.1732999999999998</v>
      </c>
      <c r="G119">
        <v>1.9224000000000001</v>
      </c>
      <c r="H119">
        <v>2.4241000000000001</v>
      </c>
      <c r="I119" t="str">
        <f t="shared" si="2"/>
        <v>In Jul, absenteeism was not significantly higher than expected among workers in Transportation and Material Moving Occupations.</v>
      </c>
    </row>
    <row r="120" spans="1:9" x14ac:dyDescent="0.35">
      <c r="A120" t="s">
        <v>56</v>
      </c>
      <c r="B120" t="s">
        <v>10</v>
      </c>
      <c r="C120">
        <v>2.9352</v>
      </c>
      <c r="D120">
        <v>2.3288000000000002</v>
      </c>
      <c r="E120">
        <v>3.5417000000000001</v>
      </c>
      <c r="F120">
        <v>2.5398999999999998</v>
      </c>
      <c r="G120">
        <v>2.2271999999999998</v>
      </c>
      <c r="H120">
        <v>2.8525</v>
      </c>
      <c r="I120" t="str">
        <f t="shared" si="2"/>
        <v>In Aug, absenteeism was not significantly higher than expected among workers in Transportation and Material Moving Occupations.</v>
      </c>
    </row>
    <row r="121" spans="1:9" x14ac:dyDescent="0.35">
      <c r="A121" t="s">
        <v>56</v>
      </c>
      <c r="B121" t="s">
        <v>11</v>
      </c>
      <c r="C121">
        <v>2.7814000000000001</v>
      </c>
      <c r="D121">
        <v>2.2166999999999999</v>
      </c>
      <c r="E121">
        <v>3.3462000000000001</v>
      </c>
      <c r="F121">
        <v>2.3376999999999999</v>
      </c>
      <c r="G121">
        <v>2.0013000000000001</v>
      </c>
      <c r="H121">
        <v>2.6739999999999999</v>
      </c>
      <c r="I121" t="str">
        <f t="shared" si="2"/>
        <v>In Sep, absenteeism was not significantly higher than expected among workers in Transportation and Material Moving Occupations.</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13"/>
  <sheetViews>
    <sheetView workbookViewId="0">
      <selection sqref="A1:P13"/>
    </sheetView>
  </sheetViews>
  <sheetFormatPr defaultRowHeight="14.5" x14ac:dyDescent="0.35"/>
  <cols>
    <col min="2" max="2" width="13.6328125" customWidth="1"/>
    <col min="3" max="3" width="45.6328125" customWidth="1"/>
    <col min="4" max="4" width="17.26953125" customWidth="1"/>
    <col min="5" max="5" width="22.1796875" customWidth="1"/>
    <col min="6" max="6" width="23.81640625" customWidth="1"/>
    <col min="7" max="8" width="34.26953125" customWidth="1"/>
    <col min="9" max="9" width="21.54296875" customWidth="1"/>
    <col min="10" max="10" width="26.6328125" customWidth="1"/>
    <col min="11" max="11" width="40.08984375" customWidth="1"/>
    <col min="12" max="12" width="37.90625" customWidth="1"/>
    <col min="13" max="13" width="30.36328125" customWidth="1"/>
    <col min="14" max="14" width="23.453125" customWidth="1"/>
    <col min="15" max="15" width="29.26953125" customWidth="1"/>
    <col min="16" max="16" width="9.08984375" customWidth="1"/>
  </cols>
  <sheetData>
    <row r="1" spans="1:16" x14ac:dyDescent="0.35">
      <c r="A1" t="s">
        <v>12</v>
      </c>
      <c r="B1" t="s">
        <v>114</v>
      </c>
      <c r="C1" t="s">
        <v>115</v>
      </c>
      <c r="D1" t="s">
        <v>116</v>
      </c>
      <c r="E1" t="s">
        <v>117</v>
      </c>
      <c r="F1" t="s">
        <v>118</v>
      </c>
      <c r="G1" t="s">
        <v>119</v>
      </c>
      <c r="H1" t="s">
        <v>120</v>
      </c>
      <c r="I1" t="s">
        <v>121</v>
      </c>
      <c r="J1" t="s">
        <v>122</v>
      </c>
      <c r="K1" t="s">
        <v>123</v>
      </c>
      <c r="L1" t="s">
        <v>124</v>
      </c>
      <c r="M1" t="s">
        <v>125</v>
      </c>
      <c r="N1" t="s">
        <v>126</v>
      </c>
      <c r="O1" t="s">
        <v>127</v>
      </c>
      <c r="P1" t="s">
        <v>111</v>
      </c>
    </row>
    <row r="2" spans="1:16" x14ac:dyDescent="0.35">
      <c r="A2" t="s">
        <v>0</v>
      </c>
      <c r="B2">
        <v>2.06</v>
      </c>
      <c r="C2">
        <v>2.41</v>
      </c>
      <c r="D2">
        <v>1.91</v>
      </c>
      <c r="E2">
        <v>1.86</v>
      </c>
      <c r="F2">
        <v>1.99</v>
      </c>
      <c r="G2">
        <v>2.62</v>
      </c>
      <c r="H2">
        <v>2.52</v>
      </c>
      <c r="I2">
        <v>1.35</v>
      </c>
      <c r="J2">
        <v>1.53</v>
      </c>
      <c r="K2">
        <v>1.56</v>
      </c>
      <c r="L2">
        <v>2.0299999999999998</v>
      </c>
      <c r="M2">
        <v>2.57</v>
      </c>
      <c r="N2">
        <v>2.5099999999999998</v>
      </c>
      <c r="O2">
        <v>2</v>
      </c>
      <c r="P2" t="str">
        <f t="shared" ref="P2:P13" si="0">"In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Wholesale and Retail Trade Industries. Absenteeism in this industry group was higher than that of all occupations combined.</v>
      </c>
    </row>
    <row r="3" spans="1:16" x14ac:dyDescent="0.35">
      <c r="A3" t="s">
        <v>1</v>
      </c>
      <c r="B3">
        <v>2.33</v>
      </c>
      <c r="C3">
        <v>1.1399999999999999</v>
      </c>
      <c r="D3">
        <v>2.5299999999999998</v>
      </c>
      <c r="E3">
        <v>2.4</v>
      </c>
      <c r="F3">
        <v>2.58</v>
      </c>
      <c r="G3">
        <v>2.68</v>
      </c>
      <c r="H3">
        <v>3.33</v>
      </c>
      <c r="I3">
        <v>1.74</v>
      </c>
      <c r="J3">
        <v>1.33</v>
      </c>
      <c r="K3">
        <v>1.54</v>
      </c>
      <c r="L3">
        <v>2.61</v>
      </c>
      <c r="M3">
        <v>2.4500000000000002</v>
      </c>
      <c r="N3">
        <v>2.5499999999999998</v>
      </c>
      <c r="O3">
        <v>2.06</v>
      </c>
      <c r="P3" t="str">
        <f t="shared" si="0"/>
        <v>In Nov, absenteeism by industry group was highest among workers in Transportation and Utilities Industries. Absenteeism in this industry group was higher than that of all occupations combined.</v>
      </c>
    </row>
    <row r="4" spans="1:16" x14ac:dyDescent="0.35">
      <c r="A4" t="s">
        <v>2</v>
      </c>
      <c r="B4">
        <v>2.88</v>
      </c>
      <c r="C4">
        <v>3.72</v>
      </c>
      <c r="D4">
        <v>4.59</v>
      </c>
      <c r="E4">
        <v>2.89</v>
      </c>
      <c r="F4">
        <v>2.64</v>
      </c>
      <c r="G4">
        <v>3.42</v>
      </c>
      <c r="H4">
        <v>2.73</v>
      </c>
      <c r="I4">
        <v>1.99</v>
      </c>
      <c r="J4">
        <v>1.73</v>
      </c>
      <c r="K4">
        <v>2.14</v>
      </c>
      <c r="L4">
        <v>3.17</v>
      </c>
      <c r="M4">
        <v>3.85</v>
      </c>
      <c r="N4">
        <v>2.4500000000000002</v>
      </c>
      <c r="O4">
        <v>3.75</v>
      </c>
      <c r="P4" t="str">
        <f t="shared" si="0"/>
        <v>In Dec, absenteeism by industry group was highest among workers in Mining Industries. Absenteeism in this industry group was higher than that of all occupations combined.</v>
      </c>
    </row>
    <row r="5" spans="1:16" x14ac:dyDescent="0.35">
      <c r="A5" t="s">
        <v>3</v>
      </c>
      <c r="B5">
        <v>5.37</v>
      </c>
      <c r="C5">
        <v>4.79</v>
      </c>
      <c r="D5">
        <v>1.18</v>
      </c>
      <c r="E5">
        <v>5.38</v>
      </c>
      <c r="F5">
        <v>5.03</v>
      </c>
      <c r="G5">
        <v>6.28</v>
      </c>
      <c r="H5">
        <v>5.28</v>
      </c>
      <c r="I5">
        <v>3.07</v>
      </c>
      <c r="J5">
        <v>4.0599999999999996</v>
      </c>
      <c r="K5">
        <v>4.2300000000000004</v>
      </c>
      <c r="L5">
        <v>6.05</v>
      </c>
      <c r="M5">
        <v>6.33</v>
      </c>
      <c r="N5">
        <v>5.82</v>
      </c>
      <c r="O5">
        <v>5.89</v>
      </c>
      <c r="P5" t="str">
        <f t="shared" si="0"/>
        <v>In Jan, absenteeism by industry group was highest among workers in Leisure and Hospitality Industries. Absenteeism in this industry group was higher than that of all occupations combined.</v>
      </c>
    </row>
    <row r="6" spans="1:16" x14ac:dyDescent="0.35">
      <c r="A6" t="s">
        <v>4</v>
      </c>
      <c r="B6">
        <v>2.52</v>
      </c>
      <c r="C6">
        <v>3.29</v>
      </c>
      <c r="D6">
        <v>0.79</v>
      </c>
      <c r="E6">
        <v>2.56</v>
      </c>
      <c r="F6">
        <v>2.02</v>
      </c>
      <c r="G6">
        <v>2.56</v>
      </c>
      <c r="H6">
        <v>3.18</v>
      </c>
      <c r="I6">
        <v>1.24</v>
      </c>
      <c r="J6">
        <v>2.62</v>
      </c>
      <c r="K6">
        <v>2.15</v>
      </c>
      <c r="L6">
        <v>2.75</v>
      </c>
      <c r="M6">
        <v>3.01</v>
      </c>
      <c r="N6">
        <v>2.35</v>
      </c>
      <c r="O6">
        <v>2.4700000000000002</v>
      </c>
      <c r="P6" t="str">
        <f t="shared" si="0"/>
        <v>In Feb, absenteeism by industry group was highest among workers in Agriculture, Forestry, Fishing and Hunting Industries. Absenteeism in this industry group was higher than that of all occupations combined.</v>
      </c>
    </row>
    <row r="7" spans="1:16" x14ac:dyDescent="0.35">
      <c r="A7" t="s">
        <v>5</v>
      </c>
      <c r="B7">
        <v>2.23</v>
      </c>
      <c r="C7">
        <v>2.75</v>
      </c>
      <c r="D7">
        <v>1.25</v>
      </c>
      <c r="E7">
        <v>2.38</v>
      </c>
      <c r="F7">
        <v>2.17</v>
      </c>
      <c r="G7">
        <v>2.27</v>
      </c>
      <c r="H7">
        <v>2.5099999999999998</v>
      </c>
      <c r="I7">
        <v>1.41</v>
      </c>
      <c r="J7">
        <v>1.44</v>
      </c>
      <c r="K7">
        <v>1.6</v>
      </c>
      <c r="L7">
        <v>2.57</v>
      </c>
      <c r="M7">
        <v>2.2999999999999998</v>
      </c>
      <c r="N7">
        <v>2.57</v>
      </c>
      <c r="O7">
        <v>2.81</v>
      </c>
      <c r="P7" t="str">
        <f t="shared" si="0"/>
        <v>In Mar, absenteeism by industry group was highest among workers in Public Administration Industries. Absenteeism in this industry group was higher than that of all occupations combined.</v>
      </c>
    </row>
    <row r="8" spans="1:16" x14ac:dyDescent="0.35">
      <c r="A8" t="s">
        <v>6</v>
      </c>
      <c r="B8">
        <v>2.0299999999999998</v>
      </c>
      <c r="C8" s="8">
        <v>1.8522000000000001</v>
      </c>
      <c r="D8" s="8">
        <v>0.3533</v>
      </c>
      <c r="E8" s="8">
        <v>1.7824</v>
      </c>
      <c r="F8" s="8">
        <v>1.83</v>
      </c>
      <c r="G8" s="8">
        <v>2.1972</v>
      </c>
      <c r="H8" s="8">
        <v>2.6219999999999999</v>
      </c>
      <c r="I8" s="8">
        <v>1.9367000000000001</v>
      </c>
      <c r="J8" s="8">
        <v>1.5804</v>
      </c>
      <c r="K8" s="8">
        <v>1.5455000000000001</v>
      </c>
      <c r="L8" s="8">
        <v>2.4266000000000001</v>
      </c>
      <c r="M8" s="8">
        <v>1.964</v>
      </c>
      <c r="N8" s="8">
        <v>2.0249000000000001</v>
      </c>
      <c r="O8" s="8">
        <v>2.3157000000000001</v>
      </c>
      <c r="P8" t="str">
        <f t="shared" si="0"/>
        <v>In Apr, absenteeism by industry group was highest among workers in Transportation and Utilities Industries. Absenteeism in this industry group was higher than that of all occupations combined.</v>
      </c>
    </row>
    <row r="9" spans="1:16" x14ac:dyDescent="0.35">
      <c r="A9" t="s">
        <v>7</v>
      </c>
      <c r="B9">
        <v>2.46</v>
      </c>
      <c r="C9">
        <v>2.52</v>
      </c>
      <c r="D9">
        <v>1.1200000000000001</v>
      </c>
      <c r="E9">
        <v>2.35</v>
      </c>
      <c r="F9">
        <v>1.95</v>
      </c>
      <c r="G9">
        <v>2.36</v>
      </c>
      <c r="H9">
        <v>2.62</v>
      </c>
      <c r="I9">
        <v>3.33</v>
      </c>
      <c r="J9">
        <v>1.87</v>
      </c>
      <c r="K9">
        <v>2.23</v>
      </c>
      <c r="L9">
        <v>2.85</v>
      </c>
      <c r="M9">
        <v>2.56</v>
      </c>
      <c r="N9">
        <v>2.44</v>
      </c>
      <c r="O9">
        <v>3.12</v>
      </c>
      <c r="P9" t="str">
        <f t="shared" si="0"/>
        <v>In May, absenteeism by industry group was highest among workers in Information Industries. Absenteeism in this industry group was higher than that of all occupations combined.</v>
      </c>
    </row>
    <row r="10" spans="1:16" x14ac:dyDescent="0.35">
      <c r="A10" t="s">
        <v>8</v>
      </c>
      <c r="B10">
        <v>2.08</v>
      </c>
      <c r="C10">
        <v>1.39</v>
      </c>
      <c r="D10">
        <v>1.62</v>
      </c>
      <c r="E10">
        <v>1.9</v>
      </c>
      <c r="F10">
        <v>2.86</v>
      </c>
      <c r="G10">
        <v>2.12</v>
      </c>
      <c r="H10">
        <v>3</v>
      </c>
      <c r="I10">
        <v>1.94</v>
      </c>
      <c r="J10">
        <v>1.58</v>
      </c>
      <c r="K10">
        <v>1.5</v>
      </c>
      <c r="L10">
        <v>1.97</v>
      </c>
      <c r="M10">
        <v>2.2799999999999998</v>
      </c>
      <c r="N10">
        <v>2.12</v>
      </c>
      <c r="O10">
        <v>2.15</v>
      </c>
      <c r="P10" t="str">
        <f t="shared" si="0"/>
        <v>In Jun, absenteeism by industry group was highest among workers in Transportation and Utilities Industries. Absenteeism in this industry group was higher than that of all occupations combined.</v>
      </c>
    </row>
    <row r="11" spans="1:16" x14ac:dyDescent="0.35">
      <c r="A11" t="s">
        <v>9</v>
      </c>
      <c r="B11">
        <v>2.36</v>
      </c>
      <c r="C11">
        <v>2.02</v>
      </c>
      <c r="D11">
        <v>1.25</v>
      </c>
      <c r="E11">
        <v>2.6</v>
      </c>
      <c r="F11">
        <v>2.4500000000000002</v>
      </c>
      <c r="G11">
        <v>2.62</v>
      </c>
      <c r="H11">
        <v>2.2799999999999998</v>
      </c>
      <c r="I11">
        <v>1.58</v>
      </c>
      <c r="J11">
        <v>2</v>
      </c>
      <c r="K11">
        <v>2.23</v>
      </c>
      <c r="L11">
        <v>2.34</v>
      </c>
      <c r="M11">
        <v>2.42</v>
      </c>
      <c r="N11">
        <v>2.2200000000000002</v>
      </c>
      <c r="O11">
        <v>2.8</v>
      </c>
      <c r="P11" t="str">
        <f t="shared" si="0"/>
        <v>In Jul, absenteeism by industry group was highest among workers in Public Administration Industries. Absenteeism in this industry group was higher than that of all occupations combined.</v>
      </c>
    </row>
    <row r="12" spans="1:16" x14ac:dyDescent="0.35">
      <c r="A12" t="s">
        <v>10</v>
      </c>
      <c r="B12" s="7">
        <v>2.2200000000000002</v>
      </c>
      <c r="C12" s="7">
        <v>2.89</v>
      </c>
      <c r="D12" s="7">
        <v>1.32</v>
      </c>
      <c r="E12" s="7">
        <v>2.0699999999999998</v>
      </c>
      <c r="F12" s="7">
        <v>2.34</v>
      </c>
      <c r="G12" s="7">
        <v>2.52</v>
      </c>
      <c r="H12" s="7">
        <v>2.73</v>
      </c>
      <c r="I12" s="7">
        <v>1.84</v>
      </c>
      <c r="J12" s="7">
        <v>1.76</v>
      </c>
      <c r="K12" s="7">
        <v>2.2000000000000002</v>
      </c>
      <c r="L12" s="7">
        <v>2.0699999999999998</v>
      </c>
      <c r="M12" s="7">
        <v>2.17</v>
      </c>
      <c r="N12" s="7">
        <v>2.21</v>
      </c>
      <c r="O12" s="7">
        <v>2.36</v>
      </c>
      <c r="P12" t="str">
        <f t="shared" si="0"/>
        <v>In Aug, absenteeism by industry group was highest among workers in Agriculture, Forestry, Fishing and Hunting Industries. Absenteeism in this industry group was higher than that of all occupations combined.</v>
      </c>
    </row>
    <row r="13" spans="1:16" x14ac:dyDescent="0.35">
      <c r="A13" t="s">
        <v>11</v>
      </c>
      <c r="B13" s="7">
        <v>2.3199999999999998</v>
      </c>
      <c r="C13" s="7">
        <v>1.06</v>
      </c>
      <c r="D13" s="7">
        <v>1.58</v>
      </c>
      <c r="E13" s="7">
        <v>2.06</v>
      </c>
      <c r="F13" s="7">
        <v>2.35</v>
      </c>
      <c r="G13" s="7">
        <v>2.92</v>
      </c>
      <c r="H13" s="7">
        <v>2.04</v>
      </c>
      <c r="I13" s="7">
        <v>2.4900000000000002</v>
      </c>
      <c r="J13" s="7">
        <v>1.67</v>
      </c>
      <c r="K13" s="7">
        <v>1.68</v>
      </c>
      <c r="L13" s="7">
        <v>2.82</v>
      </c>
      <c r="M13" s="7">
        <v>2.65</v>
      </c>
      <c r="N13" s="7">
        <v>1.87</v>
      </c>
      <c r="O13" s="7">
        <v>2.6</v>
      </c>
      <c r="P13" t="str">
        <f t="shared" si="0"/>
        <v>In Sep, absenteeism by industry group was highest among workers in Wholesale and Retail Trade Industries. Absenteeism in this industry group was higher than that of all occupations combined.</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7"/>
  <sheetViews>
    <sheetView workbookViewId="0">
      <selection sqref="A1:I157"/>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128</v>
      </c>
      <c r="B1" t="s">
        <v>12</v>
      </c>
      <c r="C1" t="s">
        <v>16</v>
      </c>
      <c r="D1" t="s">
        <v>17</v>
      </c>
      <c r="E1" t="s">
        <v>18</v>
      </c>
      <c r="F1" t="s">
        <v>19</v>
      </c>
      <c r="G1" t="s">
        <v>20</v>
      </c>
      <c r="H1" t="s">
        <v>21</v>
      </c>
      <c r="I1" t="s">
        <v>111</v>
      </c>
    </row>
    <row r="2" spans="1:9" x14ac:dyDescent="0.35">
      <c r="A2" t="s">
        <v>115</v>
      </c>
      <c r="B2" t="s">
        <v>0</v>
      </c>
      <c r="C2">
        <v>2.4127000000000001</v>
      </c>
      <c r="D2">
        <v>1.0688</v>
      </c>
      <c r="E2">
        <v>3.7566000000000002</v>
      </c>
      <c r="F2">
        <v>1.6608000000000001</v>
      </c>
      <c r="G2">
        <v>1.3253999999999999</v>
      </c>
      <c r="H2">
        <v>1.9962</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115</v>
      </c>
      <c r="B3" t="s">
        <v>1</v>
      </c>
      <c r="C3">
        <v>1.1449</v>
      </c>
      <c r="D3">
        <v>0.35039999999999999</v>
      </c>
      <c r="E3">
        <v>1.9394</v>
      </c>
      <c r="F3">
        <v>1.6592</v>
      </c>
      <c r="G3">
        <v>1.1861999999999999</v>
      </c>
      <c r="H3">
        <v>2.1322000000000001</v>
      </c>
      <c r="I3" t="str">
        <f t="shared" si="0"/>
        <v>In Nov, absenteeism was not significantly higher than expected among workers in Agriculture, Forestry, Fishing and Hunting Industries.</v>
      </c>
    </row>
    <row r="4" spans="1:9" x14ac:dyDescent="0.35">
      <c r="A4" t="s">
        <v>115</v>
      </c>
      <c r="B4" t="s">
        <v>2</v>
      </c>
      <c r="C4">
        <v>3.7244999999999999</v>
      </c>
      <c r="D4">
        <v>2.0516000000000001</v>
      </c>
      <c r="E4">
        <v>5.3974000000000002</v>
      </c>
      <c r="F4">
        <v>2.0954000000000002</v>
      </c>
      <c r="G4">
        <v>1.5792999999999999</v>
      </c>
      <c r="H4">
        <v>2.6114999999999999</v>
      </c>
      <c r="I4" t="str">
        <f t="shared" si="0"/>
        <v>In Dec, absenteeism was not significantly higher than expected among workers in Agriculture, Forestry, Fishing and Hunting Industries.</v>
      </c>
    </row>
    <row r="5" spans="1:9" x14ac:dyDescent="0.35">
      <c r="A5" t="s">
        <v>115</v>
      </c>
      <c r="B5" t="s">
        <v>3</v>
      </c>
      <c r="C5">
        <v>4.7865000000000002</v>
      </c>
      <c r="D5">
        <v>3.2404000000000002</v>
      </c>
      <c r="E5">
        <v>6.3326000000000002</v>
      </c>
      <c r="F5">
        <v>2.4016999999999999</v>
      </c>
      <c r="G5">
        <v>1.7827</v>
      </c>
      <c r="H5">
        <v>3.0207000000000002</v>
      </c>
      <c r="I5" t="str">
        <f t="shared" si="0"/>
        <v>In Jan, absenteeism was significantly higher than expected among workers in Agriculture, Forestry, Fishing and Hunting Industries.</v>
      </c>
    </row>
    <row r="6" spans="1:9" x14ac:dyDescent="0.35">
      <c r="A6" t="s">
        <v>115</v>
      </c>
      <c r="B6" t="s">
        <v>4</v>
      </c>
      <c r="C6">
        <v>3.2894999999999999</v>
      </c>
      <c r="D6">
        <v>1.7206999999999999</v>
      </c>
      <c r="E6">
        <v>4.8582000000000001</v>
      </c>
      <c r="F6">
        <v>2.6492</v>
      </c>
      <c r="G6">
        <v>2.0428999999999999</v>
      </c>
      <c r="H6">
        <v>3.2553999999999998</v>
      </c>
      <c r="I6" t="str">
        <f t="shared" si="0"/>
        <v>In Feb, absenteeism was not significantly higher than expected among workers in Agriculture, Forestry, Fishing and Hunting Industries.</v>
      </c>
    </row>
    <row r="7" spans="1:9" x14ac:dyDescent="0.35">
      <c r="A7" t="s">
        <v>115</v>
      </c>
      <c r="B7" t="s">
        <v>5</v>
      </c>
      <c r="C7">
        <v>2.7517999999999998</v>
      </c>
      <c r="D7">
        <v>1.1776</v>
      </c>
      <c r="E7">
        <v>4.3259999999999996</v>
      </c>
      <c r="F7">
        <v>2.0737000000000001</v>
      </c>
      <c r="G7">
        <v>1.6188</v>
      </c>
      <c r="H7">
        <v>2.5285000000000002</v>
      </c>
      <c r="I7" t="str">
        <f t="shared" si="0"/>
        <v>In Mar, absenteeism was not significantly higher than expected among workers in Agriculture, Forestry, Fishing and Hunting Industries.</v>
      </c>
    </row>
    <row r="8" spans="1:9" x14ac:dyDescent="0.35">
      <c r="A8" t="s">
        <v>115</v>
      </c>
      <c r="B8" t="s">
        <v>6</v>
      </c>
      <c r="C8">
        <v>1.8522000000000001</v>
      </c>
      <c r="D8">
        <v>0.97909999999999997</v>
      </c>
      <c r="E8">
        <v>2.7252999999999998</v>
      </c>
      <c r="F8">
        <v>2.1511999999999998</v>
      </c>
      <c r="G8">
        <v>1.6205000000000001</v>
      </c>
      <c r="H8">
        <v>2.6818</v>
      </c>
      <c r="I8" t="str">
        <f t="shared" si="0"/>
        <v>In Apr, absenteeism was not significantly higher than expected among workers in Agriculture, Forestry, Fishing and Hunting Industries.</v>
      </c>
    </row>
    <row r="9" spans="1:9" x14ac:dyDescent="0.35">
      <c r="A9" t="s">
        <v>115</v>
      </c>
      <c r="B9" t="s">
        <v>7</v>
      </c>
      <c r="C9">
        <v>2.5226999999999999</v>
      </c>
      <c r="D9">
        <v>1.2999000000000001</v>
      </c>
      <c r="E9">
        <v>3.7454999999999998</v>
      </c>
      <c r="F9">
        <v>1.4487000000000001</v>
      </c>
      <c r="G9">
        <v>0.9607</v>
      </c>
      <c r="H9">
        <v>1.9366000000000001</v>
      </c>
      <c r="I9" t="str">
        <f t="shared" si="0"/>
        <v>In May, absenteeism was not significantly higher than expected among workers in Agriculture, Forestry, Fishing and Hunting Industries.</v>
      </c>
    </row>
    <row r="10" spans="1:9" x14ac:dyDescent="0.35">
      <c r="A10" t="s">
        <v>115</v>
      </c>
      <c r="B10" t="s">
        <v>8</v>
      </c>
      <c r="C10">
        <v>1.3949</v>
      </c>
      <c r="D10">
        <v>0.56910000000000005</v>
      </c>
      <c r="E10">
        <v>2.2206999999999999</v>
      </c>
      <c r="F10">
        <v>1.4769000000000001</v>
      </c>
      <c r="G10">
        <v>1.0778000000000001</v>
      </c>
      <c r="H10">
        <v>1.8758999999999999</v>
      </c>
      <c r="I10" t="str">
        <f t="shared" si="0"/>
        <v>In Jun, absenteeism was not significantly higher than expected among workers in Agriculture, Forestry, Fishing and Hunting Industries.</v>
      </c>
    </row>
    <row r="11" spans="1:9" x14ac:dyDescent="0.35">
      <c r="A11" t="s">
        <v>115</v>
      </c>
      <c r="B11" t="s">
        <v>9</v>
      </c>
      <c r="C11">
        <v>2.0169999999999999</v>
      </c>
      <c r="D11">
        <v>0.24110000000000001</v>
      </c>
      <c r="E11">
        <v>3.7928000000000002</v>
      </c>
      <c r="F11">
        <v>1.7185999999999999</v>
      </c>
      <c r="G11">
        <v>1.1478999999999999</v>
      </c>
      <c r="H11">
        <v>2.2894000000000001</v>
      </c>
      <c r="I11" t="str">
        <f t="shared" si="0"/>
        <v>In Jul, absenteeism was not significantly higher than expected among workers in Agriculture, Forestry, Fishing and Hunting Industries.</v>
      </c>
    </row>
    <row r="12" spans="1:9" x14ac:dyDescent="0.35">
      <c r="A12" t="s">
        <v>115</v>
      </c>
      <c r="B12" t="s">
        <v>10</v>
      </c>
      <c r="C12">
        <v>2.8898999999999999</v>
      </c>
      <c r="D12">
        <v>1.1012</v>
      </c>
      <c r="E12">
        <v>4.6786000000000003</v>
      </c>
      <c r="F12">
        <v>1.6039000000000001</v>
      </c>
      <c r="G12">
        <v>1.1637999999999999</v>
      </c>
      <c r="H12">
        <v>2.044</v>
      </c>
      <c r="I12" t="str">
        <f t="shared" si="0"/>
        <v>In Aug, absenteeism was not significantly higher than expected among workers in Agriculture, Forestry, Fishing and Hunting Industries.</v>
      </c>
    </row>
    <row r="13" spans="1:9" x14ac:dyDescent="0.35">
      <c r="A13" t="s">
        <v>115</v>
      </c>
      <c r="B13" t="s">
        <v>11</v>
      </c>
      <c r="C13">
        <v>1.0648</v>
      </c>
      <c r="D13">
        <v>0.26889999999999997</v>
      </c>
      <c r="E13">
        <v>1.8607</v>
      </c>
      <c r="F13">
        <v>1.8122</v>
      </c>
      <c r="G13">
        <v>1.4087000000000001</v>
      </c>
      <c r="H13">
        <v>2.2158000000000002</v>
      </c>
      <c r="I13" t="str">
        <f t="shared" si="0"/>
        <v>In Sep, absenteeism was not significantly higher than expected among workers in Agriculture, Forestry, Fishing and Hunting Industries.</v>
      </c>
    </row>
    <row r="14" spans="1:9" x14ac:dyDescent="0.35">
      <c r="A14" t="s">
        <v>116</v>
      </c>
      <c r="B14" t="s">
        <v>0</v>
      </c>
      <c r="C14">
        <v>1.9052</v>
      </c>
      <c r="D14">
        <v>2.7900000000000001E-2</v>
      </c>
      <c r="E14">
        <v>3.7825000000000002</v>
      </c>
      <c r="F14">
        <v>1.5148999999999999</v>
      </c>
      <c r="G14">
        <v>0.89659999999999995</v>
      </c>
      <c r="H14">
        <v>2.1333000000000002</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Mining Industries.</v>
      </c>
    </row>
    <row r="15" spans="1:9" x14ac:dyDescent="0.35">
      <c r="A15" t="s">
        <v>116</v>
      </c>
      <c r="B15" t="s">
        <v>1</v>
      </c>
      <c r="C15">
        <v>2.5301999999999998</v>
      </c>
      <c r="D15">
        <v>0</v>
      </c>
      <c r="E15">
        <v>5.2704000000000004</v>
      </c>
      <c r="F15">
        <v>1.6443000000000001</v>
      </c>
      <c r="G15">
        <v>0.74080000000000001</v>
      </c>
      <c r="H15">
        <v>2.5478000000000001</v>
      </c>
      <c r="I15" t="str">
        <f t="shared" si="1"/>
        <v>In Nov, absenteeism was not significantly higher than expected among workers in Mining Industries.</v>
      </c>
    </row>
    <row r="16" spans="1:9" x14ac:dyDescent="0.35">
      <c r="A16" t="s">
        <v>116</v>
      </c>
      <c r="B16" t="s">
        <v>2</v>
      </c>
      <c r="C16">
        <v>4.5903999999999998</v>
      </c>
      <c r="D16">
        <v>0.66510000000000002</v>
      </c>
      <c r="E16">
        <v>8.5158000000000005</v>
      </c>
      <c r="F16">
        <v>1.2629999999999999</v>
      </c>
      <c r="G16">
        <v>0.75970000000000004</v>
      </c>
      <c r="H16">
        <v>1.7663</v>
      </c>
      <c r="I16" t="str">
        <f t="shared" si="1"/>
        <v>In Dec, absenteeism was not significantly higher than expected among workers in Mining Industries.</v>
      </c>
    </row>
    <row r="17" spans="1:9" x14ac:dyDescent="0.35">
      <c r="A17" t="s">
        <v>116</v>
      </c>
      <c r="B17" t="s">
        <v>3</v>
      </c>
      <c r="C17">
        <v>1.1829000000000001</v>
      </c>
      <c r="D17">
        <v>0</v>
      </c>
      <c r="E17">
        <v>2.5358000000000001</v>
      </c>
      <c r="F17">
        <v>2.0653999999999999</v>
      </c>
      <c r="G17">
        <v>1.2597</v>
      </c>
      <c r="H17">
        <v>2.8712</v>
      </c>
      <c r="I17" t="str">
        <f t="shared" si="1"/>
        <v>In Jan, absenteeism was not significantly higher than expected among workers in Mining Industries.</v>
      </c>
    </row>
    <row r="18" spans="1:9" x14ac:dyDescent="0.35">
      <c r="A18" t="s">
        <v>116</v>
      </c>
      <c r="B18" t="s">
        <v>4</v>
      </c>
      <c r="C18">
        <v>0.79490000000000005</v>
      </c>
      <c r="D18">
        <v>0</v>
      </c>
      <c r="E18">
        <v>2.0447000000000002</v>
      </c>
      <c r="F18">
        <v>1.2287999999999999</v>
      </c>
      <c r="G18">
        <v>0.71299999999999997</v>
      </c>
      <c r="H18">
        <v>1.7444999999999999</v>
      </c>
      <c r="I18" t="str">
        <f t="shared" si="1"/>
        <v>In Feb, absenteeism was not significantly higher than expected among workers in Mining Industries.</v>
      </c>
    </row>
    <row r="19" spans="1:9" x14ac:dyDescent="0.35">
      <c r="A19" t="s">
        <v>116</v>
      </c>
      <c r="B19" t="s">
        <v>5</v>
      </c>
      <c r="C19">
        <v>1.2533000000000001</v>
      </c>
      <c r="D19">
        <v>0</v>
      </c>
      <c r="E19">
        <v>2.6911999999999998</v>
      </c>
      <c r="F19">
        <v>1.3374999999999999</v>
      </c>
      <c r="G19">
        <v>0.73409999999999997</v>
      </c>
      <c r="H19">
        <v>1.9409000000000001</v>
      </c>
      <c r="I19" t="str">
        <f t="shared" si="1"/>
        <v>In Mar, absenteeism was not significantly higher than expected among workers in Mining Industries.</v>
      </c>
    </row>
    <row r="20" spans="1:9" x14ac:dyDescent="0.35">
      <c r="A20" t="s">
        <v>116</v>
      </c>
      <c r="B20" t="s">
        <v>6</v>
      </c>
      <c r="C20">
        <v>0.3533</v>
      </c>
      <c r="D20">
        <v>0</v>
      </c>
      <c r="E20">
        <v>0.82410000000000005</v>
      </c>
      <c r="F20">
        <v>1.7938000000000001</v>
      </c>
      <c r="G20">
        <v>0.67190000000000005</v>
      </c>
      <c r="H20">
        <v>2.9156</v>
      </c>
      <c r="I20" t="str">
        <f t="shared" si="1"/>
        <v>In Apr, absenteeism was not significantly higher than expected among workers in Mining Industries.</v>
      </c>
    </row>
    <row r="21" spans="1:9" x14ac:dyDescent="0.35">
      <c r="A21" t="s">
        <v>116</v>
      </c>
      <c r="B21" t="s">
        <v>7</v>
      </c>
      <c r="C21">
        <v>1.1171</v>
      </c>
      <c r="D21">
        <v>0</v>
      </c>
      <c r="E21">
        <v>2.4674999999999998</v>
      </c>
      <c r="F21">
        <v>1.2256</v>
      </c>
      <c r="G21">
        <v>0.64380000000000004</v>
      </c>
      <c r="H21">
        <v>1.8072999999999999</v>
      </c>
      <c r="I21" t="str">
        <f t="shared" si="1"/>
        <v>In May, absenteeism was not significantly higher than expected among workers in Mining Industries.</v>
      </c>
    </row>
    <row r="22" spans="1:9" x14ac:dyDescent="0.35">
      <c r="A22" t="s">
        <v>116</v>
      </c>
      <c r="B22" t="s">
        <v>8</v>
      </c>
      <c r="C22">
        <v>1.6175999999999999</v>
      </c>
      <c r="D22">
        <v>0</v>
      </c>
      <c r="E22">
        <v>3.8485999999999998</v>
      </c>
      <c r="F22">
        <v>1.0479000000000001</v>
      </c>
      <c r="G22">
        <v>0.46700000000000003</v>
      </c>
      <c r="H22">
        <v>1.6288</v>
      </c>
      <c r="I22" t="str">
        <f t="shared" si="1"/>
        <v>In Jun, absenteeism was not significantly higher than expected among workers in Mining Industries.</v>
      </c>
    </row>
    <row r="23" spans="1:9" x14ac:dyDescent="0.35">
      <c r="A23" t="s">
        <v>116</v>
      </c>
      <c r="B23" t="s">
        <v>9</v>
      </c>
      <c r="C23">
        <v>1.2543</v>
      </c>
      <c r="D23">
        <v>0</v>
      </c>
      <c r="E23">
        <v>3.0648</v>
      </c>
      <c r="F23">
        <v>1.222</v>
      </c>
      <c r="G23">
        <v>0.5776</v>
      </c>
      <c r="H23">
        <v>1.8664000000000001</v>
      </c>
      <c r="I23" t="str">
        <f t="shared" si="1"/>
        <v>In Jul, absenteeism was not significantly higher than expected among workers in Mining Industries.</v>
      </c>
    </row>
    <row r="24" spans="1:9" x14ac:dyDescent="0.35">
      <c r="A24" t="s">
        <v>116</v>
      </c>
      <c r="B24" t="s">
        <v>10</v>
      </c>
      <c r="C24">
        <v>1.3206</v>
      </c>
      <c r="D24">
        <v>0</v>
      </c>
      <c r="E24">
        <v>3.0004</v>
      </c>
      <c r="F24">
        <v>1.4761</v>
      </c>
      <c r="G24">
        <v>0.51339999999999997</v>
      </c>
      <c r="H24">
        <v>2.4386999999999999</v>
      </c>
      <c r="I24" t="str">
        <f t="shared" si="1"/>
        <v>In Aug, absenteeism was not significantly higher than expected among workers in Mining Industries.</v>
      </c>
    </row>
    <row r="25" spans="1:9" x14ac:dyDescent="0.35">
      <c r="A25" t="s">
        <v>116</v>
      </c>
      <c r="B25" t="s">
        <v>11</v>
      </c>
      <c r="C25">
        <v>1.579</v>
      </c>
      <c r="D25">
        <v>0</v>
      </c>
      <c r="E25">
        <v>3.4613</v>
      </c>
      <c r="F25">
        <v>1.5608</v>
      </c>
      <c r="G25">
        <v>0.97030000000000005</v>
      </c>
      <c r="H25">
        <v>2.1511999999999998</v>
      </c>
      <c r="I25" t="str">
        <f t="shared" si="1"/>
        <v>In Sep, absenteeism was not significantly higher than expected among workers in Mining Industries.</v>
      </c>
    </row>
    <row r="26" spans="1:9" x14ac:dyDescent="0.35">
      <c r="A26" t="s">
        <v>117</v>
      </c>
      <c r="B26" t="s">
        <v>0</v>
      </c>
      <c r="C26">
        <v>1.8564000000000001</v>
      </c>
      <c r="D26">
        <v>1.2372000000000001</v>
      </c>
      <c r="E26">
        <v>2.4756</v>
      </c>
      <c r="F26">
        <v>1.6773</v>
      </c>
      <c r="G26">
        <v>1.4309000000000001</v>
      </c>
      <c r="H26">
        <v>1.9237</v>
      </c>
      <c r="I26" t="str">
        <f t="shared" si="1"/>
        <v>In Oct, absenteeism was not significantly higher than expected among workers in Construction Industries.</v>
      </c>
    </row>
    <row r="27" spans="1:9" x14ac:dyDescent="0.35">
      <c r="A27" t="s">
        <v>117</v>
      </c>
      <c r="B27" t="s">
        <v>1</v>
      </c>
      <c r="C27">
        <v>2.3988</v>
      </c>
      <c r="D27">
        <v>1.9036999999999999</v>
      </c>
      <c r="E27">
        <v>2.8940000000000001</v>
      </c>
      <c r="F27">
        <v>1.7948</v>
      </c>
      <c r="G27">
        <v>1.5876999999999999</v>
      </c>
      <c r="H27">
        <v>2.0017999999999998</v>
      </c>
      <c r="I27" t="str">
        <f t="shared" si="1"/>
        <v>In Nov, absenteeism was not significantly higher than expected among workers in Construction Industries.</v>
      </c>
    </row>
    <row r="28" spans="1:9" x14ac:dyDescent="0.35">
      <c r="A28" t="s">
        <v>117</v>
      </c>
      <c r="B28" t="s">
        <v>2</v>
      </c>
      <c r="C28">
        <v>2.8887</v>
      </c>
      <c r="D28">
        <v>2.1194000000000002</v>
      </c>
      <c r="E28">
        <v>3.6579000000000002</v>
      </c>
      <c r="F28">
        <v>1.9975000000000001</v>
      </c>
      <c r="G28">
        <v>1.7863</v>
      </c>
      <c r="H28">
        <v>2.2086000000000001</v>
      </c>
      <c r="I28" t="str">
        <f t="shared" si="1"/>
        <v>In Dec, absenteeism was not significantly higher than expected among workers in Construction Industries.</v>
      </c>
    </row>
    <row r="29" spans="1:9" x14ac:dyDescent="0.35">
      <c r="A29" t="s">
        <v>117</v>
      </c>
      <c r="B29" t="s">
        <v>3</v>
      </c>
      <c r="C29">
        <v>5.3834</v>
      </c>
      <c r="D29">
        <v>4.4009</v>
      </c>
      <c r="E29">
        <v>6.3658999999999999</v>
      </c>
      <c r="F29">
        <v>2.7267999999999999</v>
      </c>
      <c r="G29">
        <v>2.4712999999999998</v>
      </c>
      <c r="H29">
        <v>2.9823</v>
      </c>
      <c r="I29" t="str">
        <f t="shared" si="1"/>
        <v>In Jan, absenteeism was significantly higher than expected among workers in Construction Industries.</v>
      </c>
    </row>
    <row r="30" spans="1:9" x14ac:dyDescent="0.35">
      <c r="A30" t="s">
        <v>117</v>
      </c>
      <c r="B30" t="s">
        <v>4</v>
      </c>
      <c r="C30">
        <v>2.5630999999999999</v>
      </c>
      <c r="D30">
        <v>1.8776999999999999</v>
      </c>
      <c r="E30">
        <v>3.2484999999999999</v>
      </c>
      <c r="F30">
        <v>2.2770999999999999</v>
      </c>
      <c r="G30">
        <v>1.9742999999999999</v>
      </c>
      <c r="H30">
        <v>2.5798999999999999</v>
      </c>
      <c r="I30" t="str">
        <f t="shared" si="1"/>
        <v>In Feb, absenteeism was not significantly higher than expected among workers in Construction Industries.</v>
      </c>
    </row>
    <row r="31" spans="1:9" x14ac:dyDescent="0.35">
      <c r="A31" t="s">
        <v>117</v>
      </c>
      <c r="B31" t="s">
        <v>5</v>
      </c>
      <c r="C31">
        <v>2.3801999999999999</v>
      </c>
      <c r="D31">
        <v>1.748</v>
      </c>
      <c r="E31">
        <v>3.0123000000000002</v>
      </c>
      <c r="F31">
        <v>2.1143999999999998</v>
      </c>
      <c r="G31">
        <v>1.8154999999999999</v>
      </c>
      <c r="H31">
        <v>2.4133</v>
      </c>
      <c r="I31" t="str">
        <f t="shared" si="1"/>
        <v>In Mar, absenteeism was not significantly higher than expected among workers in Construction Industries.</v>
      </c>
    </row>
    <row r="32" spans="1:9" x14ac:dyDescent="0.35">
      <c r="A32" t="s">
        <v>117</v>
      </c>
      <c r="B32" t="s">
        <v>6</v>
      </c>
      <c r="C32">
        <v>1.7824</v>
      </c>
      <c r="D32">
        <v>1.2353000000000001</v>
      </c>
      <c r="E32">
        <v>2.3296000000000001</v>
      </c>
      <c r="F32">
        <v>1.9283999999999999</v>
      </c>
      <c r="G32">
        <v>1.6447000000000001</v>
      </c>
      <c r="H32">
        <v>2.2121</v>
      </c>
      <c r="I32" t="str">
        <f t="shared" si="1"/>
        <v>In Apr, absenteeism was not significantly higher than expected among workers in Construction Industries.</v>
      </c>
    </row>
    <row r="33" spans="1:9" x14ac:dyDescent="0.35">
      <c r="A33" t="s">
        <v>117</v>
      </c>
      <c r="B33" t="s">
        <v>7</v>
      </c>
      <c r="C33">
        <v>2.3517000000000001</v>
      </c>
      <c r="D33">
        <v>1.7226999999999999</v>
      </c>
      <c r="E33">
        <v>2.9807000000000001</v>
      </c>
      <c r="F33">
        <v>1.9218999999999999</v>
      </c>
      <c r="G33">
        <v>1.6315999999999999</v>
      </c>
      <c r="H33">
        <v>2.2122000000000002</v>
      </c>
      <c r="I33" t="str">
        <f t="shared" si="1"/>
        <v>In May, absenteeism was not significantly higher than expected among workers in Construction Industries.</v>
      </c>
    </row>
    <row r="34" spans="1:9" x14ac:dyDescent="0.35">
      <c r="A34" t="s">
        <v>117</v>
      </c>
      <c r="B34" t="s">
        <v>8</v>
      </c>
      <c r="C34">
        <v>1.8966000000000001</v>
      </c>
      <c r="D34">
        <v>1.2212000000000001</v>
      </c>
      <c r="E34">
        <v>2.5720000000000001</v>
      </c>
      <c r="F34">
        <v>1.7101999999999999</v>
      </c>
      <c r="G34">
        <v>1.5027999999999999</v>
      </c>
      <c r="H34">
        <v>1.9175</v>
      </c>
      <c r="I34" t="str">
        <f t="shared" si="1"/>
        <v>In Jun, absenteeism was not significantly higher than expected among workers in Construction Industries.</v>
      </c>
    </row>
    <row r="35" spans="1:9" x14ac:dyDescent="0.35">
      <c r="A35" t="s">
        <v>117</v>
      </c>
      <c r="B35" t="s">
        <v>9</v>
      </c>
      <c r="C35">
        <v>2.6042999999999998</v>
      </c>
      <c r="D35">
        <v>2.0255000000000001</v>
      </c>
      <c r="E35">
        <v>3.1829999999999998</v>
      </c>
      <c r="F35">
        <v>1.7576000000000001</v>
      </c>
      <c r="G35">
        <v>1.4661</v>
      </c>
      <c r="H35">
        <v>2.0489999999999999</v>
      </c>
      <c r="I35" t="str">
        <f t="shared" si="1"/>
        <v>In Jul, absenteeism was not significantly higher than expected among workers in Construction Industries.</v>
      </c>
    </row>
    <row r="36" spans="1:9" x14ac:dyDescent="0.35">
      <c r="A36" t="s">
        <v>117</v>
      </c>
      <c r="B36" t="s">
        <v>10</v>
      </c>
      <c r="C36">
        <v>2.0680000000000001</v>
      </c>
      <c r="D36">
        <v>1.5568</v>
      </c>
      <c r="E36">
        <v>2.5792000000000002</v>
      </c>
      <c r="F36">
        <v>1.7599</v>
      </c>
      <c r="G36">
        <v>1.5475000000000001</v>
      </c>
      <c r="H36">
        <v>1.9722999999999999</v>
      </c>
      <c r="I36" t="str">
        <f t="shared" si="1"/>
        <v>In Aug, absenteeism was not significantly higher than expected among workers in Construction Industries.</v>
      </c>
    </row>
    <row r="37" spans="1:9" x14ac:dyDescent="0.35">
      <c r="A37" t="s">
        <v>117</v>
      </c>
      <c r="B37" t="s">
        <v>11</v>
      </c>
      <c r="C37">
        <v>2.0586000000000002</v>
      </c>
      <c r="D37">
        <v>1.5037</v>
      </c>
      <c r="E37">
        <v>2.6135000000000002</v>
      </c>
      <c r="F37">
        <v>1.8455999999999999</v>
      </c>
      <c r="G37">
        <v>1.5628</v>
      </c>
      <c r="H37">
        <v>2.1284999999999998</v>
      </c>
      <c r="I37" t="str">
        <f t="shared" si="1"/>
        <v>In Sep, absenteeism was not significantly higher than expected among workers in Construction Industries.</v>
      </c>
    </row>
    <row r="38" spans="1:9" x14ac:dyDescent="0.35">
      <c r="A38" t="s">
        <v>118</v>
      </c>
      <c r="B38" t="s">
        <v>0</v>
      </c>
      <c r="C38">
        <v>1.9895</v>
      </c>
      <c r="D38">
        <v>1.5349999999999999</v>
      </c>
      <c r="E38">
        <v>2.444</v>
      </c>
      <c r="F38">
        <v>1.8526</v>
      </c>
      <c r="G38">
        <v>1.6756</v>
      </c>
      <c r="H38">
        <v>2.0295000000000001</v>
      </c>
      <c r="I38" t="str">
        <f t="shared" si="1"/>
        <v>In Oct, absenteeism was not significantly higher than expected among workers in Manufacturing Industries.</v>
      </c>
    </row>
    <row r="39" spans="1:9" x14ac:dyDescent="0.35">
      <c r="A39" t="s">
        <v>118</v>
      </c>
      <c r="B39" t="s">
        <v>1</v>
      </c>
      <c r="C39">
        <v>2.5806</v>
      </c>
      <c r="D39">
        <v>2.1032999999999999</v>
      </c>
      <c r="E39">
        <v>3.0579000000000001</v>
      </c>
      <c r="F39">
        <v>1.931</v>
      </c>
      <c r="G39">
        <v>1.7297</v>
      </c>
      <c r="H39">
        <v>2.1322999999999999</v>
      </c>
      <c r="I39" t="str">
        <f t="shared" si="1"/>
        <v>In Nov, absenteeism was not significantly higher than expected among workers in Manufacturing Industries.</v>
      </c>
    </row>
    <row r="40" spans="1:9" x14ac:dyDescent="0.35">
      <c r="A40" t="s">
        <v>118</v>
      </c>
      <c r="B40" t="s">
        <v>2</v>
      </c>
      <c r="C40">
        <v>2.6393</v>
      </c>
      <c r="D40">
        <v>2.0461999999999998</v>
      </c>
      <c r="E40">
        <v>3.2324000000000002</v>
      </c>
      <c r="F40">
        <v>2.2240000000000002</v>
      </c>
      <c r="G40">
        <v>2.0146999999999999</v>
      </c>
      <c r="H40">
        <v>2.4333</v>
      </c>
      <c r="I40" t="str">
        <f t="shared" si="1"/>
        <v>In Dec, absenteeism was not significantly higher than expected among workers in Manufacturing Industries.</v>
      </c>
    </row>
    <row r="41" spans="1:9" x14ac:dyDescent="0.35">
      <c r="A41" t="s">
        <v>118</v>
      </c>
      <c r="B41" t="s">
        <v>3</v>
      </c>
      <c r="C41">
        <v>5.0321999999999996</v>
      </c>
      <c r="D41">
        <v>4.4123000000000001</v>
      </c>
      <c r="E41">
        <v>5.6521999999999997</v>
      </c>
      <c r="F41">
        <v>2.4756999999999998</v>
      </c>
      <c r="G41">
        <v>2.2488999999999999</v>
      </c>
      <c r="H41">
        <v>2.7025000000000001</v>
      </c>
      <c r="I41" t="str">
        <f t="shared" si="1"/>
        <v>In Jan, absenteeism was significantly higher than expected among workers in Manufacturing Industries.</v>
      </c>
    </row>
    <row r="42" spans="1:9" x14ac:dyDescent="0.35">
      <c r="A42" t="s">
        <v>118</v>
      </c>
      <c r="B42" t="s">
        <v>4</v>
      </c>
      <c r="C42">
        <v>2.0211999999999999</v>
      </c>
      <c r="D42">
        <v>1.504</v>
      </c>
      <c r="E42">
        <v>2.5384000000000002</v>
      </c>
      <c r="F42">
        <v>2.4365999999999999</v>
      </c>
      <c r="G42">
        <v>2.2027000000000001</v>
      </c>
      <c r="H42">
        <v>2.6703999999999999</v>
      </c>
      <c r="I42" t="str">
        <f t="shared" si="1"/>
        <v>In Feb, absenteeism was not significantly higher than expected among workers in Manufacturing Industries.</v>
      </c>
    </row>
    <row r="43" spans="1:9" x14ac:dyDescent="0.35">
      <c r="A43" t="s">
        <v>118</v>
      </c>
      <c r="B43" t="s">
        <v>5</v>
      </c>
      <c r="C43">
        <v>2.1713</v>
      </c>
      <c r="D43">
        <v>1.7619</v>
      </c>
      <c r="E43">
        <v>2.5807000000000002</v>
      </c>
      <c r="F43">
        <v>2.2936999999999999</v>
      </c>
      <c r="G43">
        <v>2.0585</v>
      </c>
      <c r="H43">
        <v>2.5289000000000001</v>
      </c>
      <c r="I43" t="str">
        <f t="shared" si="1"/>
        <v>In Mar, absenteeism was not significantly higher than expected among workers in Manufacturing Industries.</v>
      </c>
    </row>
    <row r="44" spans="1:9" x14ac:dyDescent="0.35">
      <c r="A44" t="s">
        <v>118</v>
      </c>
      <c r="B44" t="s">
        <v>6</v>
      </c>
      <c r="C44">
        <v>1.83</v>
      </c>
      <c r="D44">
        <v>1.5489999999999999</v>
      </c>
      <c r="E44">
        <v>2.1109</v>
      </c>
      <c r="F44">
        <v>2.1162999999999998</v>
      </c>
      <c r="G44">
        <v>1.8441000000000001</v>
      </c>
      <c r="H44">
        <v>2.3885999999999998</v>
      </c>
      <c r="I44" t="str">
        <f t="shared" si="1"/>
        <v>In Apr, absenteeism was not significantly higher than expected among workers in Manufacturing Industries.</v>
      </c>
    </row>
    <row r="45" spans="1:9" x14ac:dyDescent="0.35">
      <c r="A45" t="s">
        <v>118</v>
      </c>
      <c r="B45" t="s">
        <v>7</v>
      </c>
      <c r="C45">
        <v>1.9473</v>
      </c>
      <c r="D45">
        <v>1.4875</v>
      </c>
      <c r="E45">
        <v>2.407</v>
      </c>
      <c r="F45">
        <v>2.0960000000000001</v>
      </c>
      <c r="G45">
        <v>1.8744000000000001</v>
      </c>
      <c r="H45">
        <v>2.3176999999999999</v>
      </c>
      <c r="I45" t="str">
        <f t="shared" si="1"/>
        <v>In May, absenteeism was not significantly higher than expected among workers in Manufacturing Industries.</v>
      </c>
    </row>
    <row r="46" spans="1:9" x14ac:dyDescent="0.35">
      <c r="A46" t="s">
        <v>118</v>
      </c>
      <c r="B46" t="s">
        <v>8</v>
      </c>
      <c r="C46">
        <v>2.8635999999999999</v>
      </c>
      <c r="D46">
        <v>2.1724000000000001</v>
      </c>
      <c r="E46">
        <v>3.5547</v>
      </c>
      <c r="F46">
        <v>1.9186000000000001</v>
      </c>
      <c r="G46">
        <v>1.7020999999999999</v>
      </c>
      <c r="H46">
        <v>2.1352000000000002</v>
      </c>
      <c r="I46" t="str">
        <f t="shared" si="1"/>
        <v>In Jun, absenteeism was significantly higher than expected among workers in Manufacturing Industries.</v>
      </c>
    </row>
    <row r="47" spans="1:9" x14ac:dyDescent="0.35">
      <c r="A47" t="s">
        <v>118</v>
      </c>
      <c r="B47" t="s">
        <v>9</v>
      </c>
      <c r="C47">
        <v>2.4487000000000001</v>
      </c>
      <c r="D47">
        <v>1.9562999999999999</v>
      </c>
      <c r="E47">
        <v>2.9411999999999998</v>
      </c>
      <c r="F47">
        <v>1.6536999999999999</v>
      </c>
      <c r="G47">
        <v>1.4694</v>
      </c>
      <c r="H47">
        <v>1.8380000000000001</v>
      </c>
      <c r="I47" t="str">
        <f t="shared" si="1"/>
        <v>In Jul, absenteeism was significantly higher than expected among workers in Manufacturing Industries.</v>
      </c>
    </row>
    <row r="48" spans="1:9" x14ac:dyDescent="0.35">
      <c r="A48" t="s">
        <v>118</v>
      </c>
      <c r="B48" t="s">
        <v>10</v>
      </c>
      <c r="C48">
        <v>2.3431000000000002</v>
      </c>
      <c r="D48">
        <v>1.8885000000000001</v>
      </c>
      <c r="E48">
        <v>2.7976000000000001</v>
      </c>
      <c r="F48">
        <v>1.9218</v>
      </c>
      <c r="G48">
        <v>1.7198</v>
      </c>
      <c r="H48">
        <v>2.1238000000000001</v>
      </c>
      <c r="I48" t="str">
        <f t="shared" si="1"/>
        <v>In Aug, absenteeism was not significantly higher than expected among workers in Manufacturing Industries.</v>
      </c>
    </row>
    <row r="49" spans="1:9" x14ac:dyDescent="0.35">
      <c r="A49" t="s">
        <v>118</v>
      </c>
      <c r="B49" t="s">
        <v>11</v>
      </c>
      <c r="C49">
        <v>2.3527999999999998</v>
      </c>
      <c r="D49">
        <v>1.7968999999999999</v>
      </c>
      <c r="E49">
        <v>2.9087000000000001</v>
      </c>
      <c r="F49">
        <v>2.0684999999999998</v>
      </c>
      <c r="G49">
        <v>1.8651</v>
      </c>
      <c r="H49">
        <v>2.2719999999999998</v>
      </c>
      <c r="I49" t="str">
        <f t="shared" si="1"/>
        <v>In Sep, absenteeism was not significantly higher than expected among workers in Manufacturing Industries.</v>
      </c>
    </row>
    <row r="50" spans="1:9" x14ac:dyDescent="0.35">
      <c r="A50" t="s">
        <v>119</v>
      </c>
      <c r="B50" t="s">
        <v>0</v>
      </c>
      <c r="C50">
        <v>2.6175999999999999</v>
      </c>
      <c r="D50">
        <v>2.0402999999999998</v>
      </c>
      <c r="E50">
        <v>3.1949000000000001</v>
      </c>
      <c r="F50">
        <v>1.8412999999999999</v>
      </c>
      <c r="G50">
        <v>1.6611</v>
      </c>
      <c r="H50">
        <v>2.0215999999999998</v>
      </c>
      <c r="I50" t="str">
        <f t="shared" si="1"/>
        <v>In Oct, absenteeism was significantly higher than expected among workers in Wholesale and Retail Trade Industries.</v>
      </c>
    </row>
    <row r="51" spans="1:9" x14ac:dyDescent="0.35">
      <c r="A51" t="s">
        <v>119</v>
      </c>
      <c r="B51" t="s">
        <v>1</v>
      </c>
      <c r="C51">
        <v>2.6781000000000001</v>
      </c>
      <c r="D51">
        <v>2.1896</v>
      </c>
      <c r="E51">
        <v>3.1665999999999999</v>
      </c>
      <c r="F51">
        <v>2.0179999999999998</v>
      </c>
      <c r="G51">
        <v>1.7946</v>
      </c>
      <c r="H51">
        <v>2.2414999999999998</v>
      </c>
      <c r="I51" t="str">
        <f t="shared" si="1"/>
        <v>In Nov, absenteeism was not significantly higher than expected among workers in Wholesale and Retail Trade Industries.</v>
      </c>
    </row>
    <row r="52" spans="1:9" x14ac:dyDescent="0.35">
      <c r="A52" t="s">
        <v>119</v>
      </c>
      <c r="B52" t="s">
        <v>2</v>
      </c>
      <c r="C52">
        <v>3.4167999999999998</v>
      </c>
      <c r="D52">
        <v>2.9165000000000001</v>
      </c>
      <c r="E52">
        <v>3.9171999999999998</v>
      </c>
      <c r="F52">
        <v>2.3714</v>
      </c>
      <c r="G52">
        <v>2.2014</v>
      </c>
      <c r="H52">
        <v>2.5413999999999999</v>
      </c>
      <c r="I52" t="str">
        <f t="shared" si="1"/>
        <v>In Dec, absenteeism was significantly higher than expected among workers in Wholesale and Retail Trade Industries.</v>
      </c>
    </row>
    <row r="53" spans="1:9" x14ac:dyDescent="0.35">
      <c r="A53" t="s">
        <v>119</v>
      </c>
      <c r="B53" t="s">
        <v>3</v>
      </c>
      <c r="C53">
        <v>6.2788000000000004</v>
      </c>
      <c r="D53">
        <v>5.6086999999999998</v>
      </c>
      <c r="E53">
        <v>6.9489000000000001</v>
      </c>
      <c r="F53">
        <v>2.597</v>
      </c>
      <c r="G53">
        <v>2.3894000000000002</v>
      </c>
      <c r="H53">
        <v>2.8045</v>
      </c>
      <c r="I53" t="str">
        <f t="shared" si="1"/>
        <v>In Jan, absenteeism was significantly higher than expected among workers in Wholesale and Retail Trade Industries.</v>
      </c>
    </row>
    <row r="54" spans="1:9" x14ac:dyDescent="0.35">
      <c r="A54" t="s">
        <v>119</v>
      </c>
      <c r="B54" t="s">
        <v>4</v>
      </c>
      <c r="C54">
        <v>2.5571000000000002</v>
      </c>
      <c r="D54">
        <v>2.0649000000000002</v>
      </c>
      <c r="E54">
        <v>3.0491999999999999</v>
      </c>
      <c r="F54">
        <v>2.6120000000000001</v>
      </c>
      <c r="G54">
        <v>2.4034</v>
      </c>
      <c r="H54">
        <v>2.8207</v>
      </c>
      <c r="I54" t="str">
        <f t="shared" si="1"/>
        <v>In Feb, absenteeism was not significantly higher than expected among workers in Wholesale and Retail Trade Industries.</v>
      </c>
    </row>
    <row r="55" spans="1:9" x14ac:dyDescent="0.35">
      <c r="A55" t="s">
        <v>119</v>
      </c>
      <c r="B55" t="s">
        <v>5</v>
      </c>
      <c r="C55">
        <v>2.2656999999999998</v>
      </c>
      <c r="D55">
        <v>1.7706</v>
      </c>
      <c r="E55">
        <v>2.7606999999999999</v>
      </c>
      <c r="F55">
        <v>2.3090000000000002</v>
      </c>
      <c r="G55">
        <v>2.1278999999999999</v>
      </c>
      <c r="H55">
        <v>2.4900000000000002</v>
      </c>
      <c r="I55" t="str">
        <f t="shared" si="1"/>
        <v>In Mar, absenteeism was not significantly higher than expected among workers in Wholesale and Retail Trade Industries.</v>
      </c>
    </row>
    <row r="56" spans="1:9" x14ac:dyDescent="0.35">
      <c r="A56" t="s">
        <v>119</v>
      </c>
      <c r="B56" t="s">
        <v>6</v>
      </c>
      <c r="C56">
        <v>2.1972</v>
      </c>
      <c r="D56">
        <v>1.7678</v>
      </c>
      <c r="E56">
        <v>2.6265000000000001</v>
      </c>
      <c r="F56">
        <v>2.2086999999999999</v>
      </c>
      <c r="G56">
        <v>1.9962</v>
      </c>
      <c r="H56">
        <v>2.4211999999999998</v>
      </c>
      <c r="I56" t="str">
        <f t="shared" si="1"/>
        <v>In Apr, absenteeism was not significantly higher than expected among workers in Wholesale and Retail Trade Industries.</v>
      </c>
    </row>
    <row r="57" spans="1:9" x14ac:dyDescent="0.35">
      <c r="A57" t="s">
        <v>119</v>
      </c>
      <c r="B57" t="s">
        <v>7</v>
      </c>
      <c r="C57">
        <v>2.3639999999999999</v>
      </c>
      <c r="D57">
        <v>1.8584000000000001</v>
      </c>
      <c r="E57">
        <v>2.8694999999999999</v>
      </c>
      <c r="F57">
        <v>1.9370000000000001</v>
      </c>
      <c r="G57">
        <v>1.7233000000000001</v>
      </c>
      <c r="H57">
        <v>2.1505999999999998</v>
      </c>
      <c r="I57" t="str">
        <f t="shared" si="1"/>
        <v>In May, absenteeism was not significantly higher than expected among workers in Wholesale and Retail Trade Industries.</v>
      </c>
    </row>
    <row r="58" spans="1:9" x14ac:dyDescent="0.35">
      <c r="A58" t="s">
        <v>119</v>
      </c>
      <c r="B58" t="s">
        <v>8</v>
      </c>
      <c r="C58">
        <v>2.1230000000000002</v>
      </c>
      <c r="D58">
        <v>1.6845000000000001</v>
      </c>
      <c r="E58">
        <v>2.5615999999999999</v>
      </c>
      <c r="F58">
        <v>1.8926000000000001</v>
      </c>
      <c r="G58">
        <v>1.7616000000000001</v>
      </c>
      <c r="H58">
        <v>2.0236000000000001</v>
      </c>
      <c r="I58" t="str">
        <f t="shared" si="1"/>
        <v>In Jun, absenteeism was not significantly higher than expected among workers in Wholesale and Retail Trade Industries.</v>
      </c>
    </row>
    <row r="59" spans="1:9" x14ac:dyDescent="0.35">
      <c r="A59" t="s">
        <v>119</v>
      </c>
      <c r="B59" t="s">
        <v>9</v>
      </c>
      <c r="C59">
        <v>2.6221000000000001</v>
      </c>
      <c r="D59">
        <v>2.1682000000000001</v>
      </c>
      <c r="E59">
        <v>3.0760000000000001</v>
      </c>
      <c r="F59">
        <v>1.9089</v>
      </c>
      <c r="G59">
        <v>1.7587999999999999</v>
      </c>
      <c r="H59">
        <v>2.0590000000000002</v>
      </c>
      <c r="I59" t="str">
        <f t="shared" si="1"/>
        <v>In Jul, absenteeism was significantly higher than expected among workers in Wholesale and Retail Trade Industries.</v>
      </c>
    </row>
    <row r="60" spans="1:9" x14ac:dyDescent="0.35">
      <c r="A60" t="s">
        <v>119</v>
      </c>
      <c r="B60" t="s">
        <v>10</v>
      </c>
      <c r="C60">
        <v>2.5238999999999998</v>
      </c>
      <c r="D60">
        <v>2.0177</v>
      </c>
      <c r="E60">
        <v>3.0301</v>
      </c>
      <c r="F60">
        <v>1.6626000000000001</v>
      </c>
      <c r="G60">
        <v>1.5128999999999999</v>
      </c>
      <c r="H60">
        <v>1.8124</v>
      </c>
      <c r="I60" t="str">
        <f t="shared" si="1"/>
        <v>In Aug, absenteeism was significantly higher than expected among workers in Wholesale and Retail Trade Industries.</v>
      </c>
    </row>
    <row r="61" spans="1:9" x14ac:dyDescent="0.35">
      <c r="A61" t="s">
        <v>119</v>
      </c>
      <c r="B61" t="s">
        <v>11</v>
      </c>
      <c r="C61">
        <v>2.9211999999999998</v>
      </c>
      <c r="D61">
        <v>2.5669</v>
      </c>
      <c r="E61">
        <v>3.2755999999999998</v>
      </c>
      <c r="F61">
        <v>2.0470999999999999</v>
      </c>
      <c r="G61">
        <v>1.8847</v>
      </c>
      <c r="H61">
        <v>2.2094999999999998</v>
      </c>
      <c r="I61" t="str">
        <f t="shared" si="1"/>
        <v>In Sep, absenteeism was significantly higher than expected among workers in Wholesale and Retail Trade Industries.</v>
      </c>
    </row>
    <row r="62" spans="1:9" x14ac:dyDescent="0.35">
      <c r="A62" t="s">
        <v>120</v>
      </c>
      <c r="B62" t="s">
        <v>0</v>
      </c>
      <c r="C62">
        <v>2.5232999999999999</v>
      </c>
      <c r="D62">
        <v>1.8313999999999999</v>
      </c>
      <c r="E62">
        <v>3.2153</v>
      </c>
      <c r="F62">
        <v>2.0840999999999998</v>
      </c>
      <c r="G62">
        <v>1.7111000000000001</v>
      </c>
      <c r="H62">
        <v>2.4569999999999999</v>
      </c>
      <c r="I62" t="str">
        <f t="shared" si="1"/>
        <v>In Oct, absenteeism was not significantly higher than expected among workers in Transportation and Utilities Industries.</v>
      </c>
    </row>
    <row r="63" spans="1:9" x14ac:dyDescent="0.35">
      <c r="A63" t="s">
        <v>120</v>
      </c>
      <c r="B63" t="s">
        <v>1</v>
      </c>
      <c r="C63">
        <v>3.327</v>
      </c>
      <c r="D63">
        <v>2.6482000000000001</v>
      </c>
      <c r="E63">
        <v>4.0057999999999998</v>
      </c>
      <c r="F63">
        <v>2.0661999999999998</v>
      </c>
      <c r="G63">
        <v>1.7730999999999999</v>
      </c>
      <c r="H63">
        <v>2.3593000000000002</v>
      </c>
      <c r="I63" t="str">
        <f t="shared" si="1"/>
        <v>In Nov, absenteeism was significantly higher than expected among workers in Transportation and Utilities Industries.</v>
      </c>
    </row>
    <row r="64" spans="1:9" x14ac:dyDescent="0.35">
      <c r="A64" t="s">
        <v>120</v>
      </c>
      <c r="B64" t="s">
        <v>2</v>
      </c>
      <c r="C64">
        <v>2.7347999999999999</v>
      </c>
      <c r="D64">
        <v>1.7889999999999999</v>
      </c>
      <c r="E64">
        <v>3.6806999999999999</v>
      </c>
      <c r="F64">
        <v>2.6135000000000002</v>
      </c>
      <c r="G64">
        <v>2.2303999999999999</v>
      </c>
      <c r="H64">
        <v>2.9967000000000001</v>
      </c>
      <c r="I64" t="str">
        <f t="shared" si="1"/>
        <v>In Dec, absenteeism was not significantly higher than expected among workers in Transportation and Utilities Industries.</v>
      </c>
    </row>
    <row r="65" spans="1:9" x14ac:dyDescent="0.35">
      <c r="A65" t="s">
        <v>120</v>
      </c>
      <c r="B65" t="s">
        <v>3</v>
      </c>
      <c r="C65">
        <v>5.2831999999999999</v>
      </c>
      <c r="D65">
        <v>4.2495000000000003</v>
      </c>
      <c r="E65">
        <v>6.3170000000000002</v>
      </c>
      <c r="F65">
        <v>2.7869999999999999</v>
      </c>
      <c r="G65">
        <v>2.4996999999999998</v>
      </c>
      <c r="H65">
        <v>3.0743</v>
      </c>
      <c r="I65" t="str">
        <f t="shared" si="1"/>
        <v>In Jan, absenteeism was significantly higher than expected among workers in Transportation and Utilities Industries.</v>
      </c>
    </row>
    <row r="66" spans="1:9" x14ac:dyDescent="0.35">
      <c r="A66" t="s">
        <v>120</v>
      </c>
      <c r="B66" t="s">
        <v>4</v>
      </c>
      <c r="C66">
        <v>3.181</v>
      </c>
      <c r="D66">
        <v>2.2511999999999999</v>
      </c>
      <c r="E66">
        <v>4.1109</v>
      </c>
      <c r="F66">
        <v>2.9874000000000001</v>
      </c>
      <c r="G66">
        <v>2.6680999999999999</v>
      </c>
      <c r="H66">
        <v>3.3067000000000002</v>
      </c>
      <c r="I66" t="str">
        <f t="shared" si="1"/>
        <v>In Feb, absenteeism was not significantly higher than expected among workers in Transportation and Utilities Industries.</v>
      </c>
    </row>
    <row r="67" spans="1:9" x14ac:dyDescent="0.35">
      <c r="A67" t="s">
        <v>120</v>
      </c>
      <c r="B67" t="s">
        <v>5</v>
      </c>
      <c r="C67">
        <v>2.5049999999999999</v>
      </c>
      <c r="D67">
        <v>1.8070999999999999</v>
      </c>
      <c r="E67">
        <v>3.2029999999999998</v>
      </c>
      <c r="F67">
        <v>2.4765999999999999</v>
      </c>
      <c r="G67">
        <v>2.1949000000000001</v>
      </c>
      <c r="H67">
        <v>2.7584</v>
      </c>
      <c r="I67" t="str">
        <f t="shared" si="1"/>
        <v>In Mar, absenteeism was not significantly higher than expected among workers in Transportation and Utilities Industries.</v>
      </c>
    </row>
    <row r="68" spans="1:9" x14ac:dyDescent="0.35">
      <c r="A68" t="s">
        <v>120</v>
      </c>
      <c r="B68" t="s">
        <v>6</v>
      </c>
      <c r="C68">
        <v>2.6219999999999999</v>
      </c>
      <c r="D68">
        <v>1.8458000000000001</v>
      </c>
      <c r="E68">
        <v>3.3982999999999999</v>
      </c>
      <c r="F68">
        <v>2.6427</v>
      </c>
      <c r="G68">
        <v>2.2778</v>
      </c>
      <c r="H68">
        <v>3.0076000000000001</v>
      </c>
      <c r="I68" t="str">
        <f t="shared" si="1"/>
        <v>In Apr, absenteeism was not significantly higher than expected among workers in Transportation and Utilities Industries.</v>
      </c>
    </row>
    <row r="69" spans="1:9" x14ac:dyDescent="0.35">
      <c r="A69" t="s">
        <v>120</v>
      </c>
      <c r="B69" t="s">
        <v>7</v>
      </c>
      <c r="C69">
        <v>2.6221000000000001</v>
      </c>
      <c r="D69">
        <v>1.7559</v>
      </c>
      <c r="E69">
        <v>3.4883000000000002</v>
      </c>
      <c r="F69">
        <v>2.4272999999999998</v>
      </c>
      <c r="G69">
        <v>2.1162000000000001</v>
      </c>
      <c r="H69">
        <v>2.7383000000000002</v>
      </c>
      <c r="I69" t="str">
        <f t="shared" si="1"/>
        <v>In May, absenteeism was not significantly higher than expected among workers in Transportation and Utilities Industries.</v>
      </c>
    </row>
    <row r="70" spans="1:9" x14ac:dyDescent="0.35">
      <c r="A70" t="s">
        <v>120</v>
      </c>
      <c r="B70" t="s">
        <v>8</v>
      </c>
      <c r="C70">
        <v>3.0009999999999999</v>
      </c>
      <c r="D70">
        <v>2.2597999999999998</v>
      </c>
      <c r="E70">
        <v>3.7423000000000002</v>
      </c>
      <c r="F70">
        <v>2.1063999999999998</v>
      </c>
      <c r="G70">
        <v>1.8448</v>
      </c>
      <c r="H70">
        <v>2.3679999999999999</v>
      </c>
      <c r="I70" t="str">
        <f t="shared" si="1"/>
        <v>In Jun, absenteeism was not significantly higher than expected among workers in Transportation and Utilities Industries.</v>
      </c>
    </row>
    <row r="71" spans="1:9" x14ac:dyDescent="0.35">
      <c r="A71" t="s">
        <v>120</v>
      </c>
      <c r="B71" t="s">
        <v>9</v>
      </c>
      <c r="C71">
        <v>2.2848000000000002</v>
      </c>
      <c r="D71">
        <v>1.6163000000000001</v>
      </c>
      <c r="E71">
        <v>2.9533</v>
      </c>
      <c r="F71">
        <v>2.0830000000000002</v>
      </c>
      <c r="G71">
        <v>1.7163999999999999</v>
      </c>
      <c r="H71">
        <v>2.4497</v>
      </c>
      <c r="I71" t="str">
        <f t="shared" si="1"/>
        <v>In Jul, absenteeism was not significantly higher than expected among workers in Transportation and Utilities Industries.</v>
      </c>
    </row>
    <row r="72" spans="1:9" x14ac:dyDescent="0.35">
      <c r="A72" t="s">
        <v>120</v>
      </c>
      <c r="B72" t="s">
        <v>10</v>
      </c>
      <c r="C72">
        <v>2.7328999999999999</v>
      </c>
      <c r="D72">
        <v>2.1236000000000002</v>
      </c>
      <c r="E72">
        <v>3.3422000000000001</v>
      </c>
      <c r="F72">
        <v>2.1970000000000001</v>
      </c>
      <c r="G72">
        <v>1.8834</v>
      </c>
      <c r="H72">
        <v>2.5106999999999999</v>
      </c>
      <c r="I72" t="str">
        <f t="shared" si="1"/>
        <v>In Aug, absenteeism was not significantly higher than expected among workers in Transportation and Utilities Industries.</v>
      </c>
    </row>
    <row r="73" spans="1:9" x14ac:dyDescent="0.35">
      <c r="A73" t="s">
        <v>120</v>
      </c>
      <c r="B73" t="s">
        <v>11</v>
      </c>
      <c r="C73">
        <v>2.0362</v>
      </c>
      <c r="D73">
        <v>1.3230999999999999</v>
      </c>
      <c r="E73">
        <v>2.7492999999999999</v>
      </c>
      <c r="F73">
        <v>2.1968000000000001</v>
      </c>
      <c r="G73">
        <v>1.8628</v>
      </c>
      <c r="H73">
        <v>2.5308999999999999</v>
      </c>
      <c r="I73" t="str">
        <f t="shared" si="1"/>
        <v>In Sep, absenteeism was not significantly higher than expected among workers in Transportation and Utilities Industries.</v>
      </c>
    </row>
    <row r="74" spans="1:9" x14ac:dyDescent="0.35">
      <c r="A74" t="s">
        <v>121</v>
      </c>
      <c r="B74" t="s">
        <v>0</v>
      </c>
      <c r="C74">
        <v>1.3460000000000001</v>
      </c>
      <c r="D74">
        <v>0.52480000000000004</v>
      </c>
      <c r="E74">
        <v>2.1671999999999998</v>
      </c>
      <c r="F74">
        <v>1.8069999999999999</v>
      </c>
      <c r="G74">
        <v>1.4494</v>
      </c>
      <c r="H74">
        <v>2.1646000000000001</v>
      </c>
      <c r="I74" t="str">
        <f t="shared" ref="I74:I145"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Information Industries.</v>
      </c>
    </row>
    <row r="75" spans="1:9" x14ac:dyDescent="0.35">
      <c r="A75" t="s">
        <v>121</v>
      </c>
      <c r="B75" t="s">
        <v>1</v>
      </c>
      <c r="C75">
        <v>1.7446999999999999</v>
      </c>
      <c r="D75">
        <v>0.58030000000000004</v>
      </c>
      <c r="E75">
        <v>2.9091</v>
      </c>
      <c r="F75">
        <v>1.6967000000000001</v>
      </c>
      <c r="G75">
        <v>1.3213999999999999</v>
      </c>
      <c r="H75">
        <v>2.0718999999999999</v>
      </c>
      <c r="I75" t="str">
        <f t="shared" si="2"/>
        <v>In Nov, absenteeism was not significantly higher than expected among workers in Information Industries.</v>
      </c>
    </row>
    <row r="76" spans="1:9" x14ac:dyDescent="0.35">
      <c r="A76" t="s">
        <v>121</v>
      </c>
      <c r="B76" t="s">
        <v>2</v>
      </c>
      <c r="C76">
        <v>1.9864999999999999</v>
      </c>
      <c r="D76">
        <v>0.83530000000000004</v>
      </c>
      <c r="E76">
        <v>3.1377000000000002</v>
      </c>
      <c r="F76">
        <v>2.0169000000000001</v>
      </c>
      <c r="G76">
        <v>1.5297000000000001</v>
      </c>
      <c r="H76">
        <v>2.5042</v>
      </c>
      <c r="I76" t="str">
        <f t="shared" si="2"/>
        <v>In Dec, absenteeism was not significantly higher than expected among workers in Information Industries.</v>
      </c>
    </row>
    <row r="77" spans="1:9" x14ac:dyDescent="0.35">
      <c r="A77" t="s">
        <v>121</v>
      </c>
      <c r="B77" t="s">
        <v>3</v>
      </c>
      <c r="C77">
        <v>3.0709</v>
      </c>
      <c r="D77">
        <v>1.7022999999999999</v>
      </c>
      <c r="E77">
        <v>4.4394999999999998</v>
      </c>
      <c r="F77">
        <v>2.5646</v>
      </c>
      <c r="G77">
        <v>2.0941000000000001</v>
      </c>
      <c r="H77">
        <v>3.0350999999999999</v>
      </c>
      <c r="I77" t="str">
        <f t="shared" si="2"/>
        <v>In Jan, absenteeism was not significantly higher than expected among workers in Information Industries.</v>
      </c>
    </row>
    <row r="78" spans="1:9" x14ac:dyDescent="0.35">
      <c r="A78" t="s">
        <v>121</v>
      </c>
      <c r="B78" t="s">
        <v>4</v>
      </c>
      <c r="C78">
        <v>1.2416</v>
      </c>
      <c r="D78">
        <v>0.1086</v>
      </c>
      <c r="E78">
        <v>2.3746</v>
      </c>
      <c r="F78">
        <v>2.2098</v>
      </c>
      <c r="G78">
        <v>1.6757</v>
      </c>
      <c r="H78">
        <v>2.7439</v>
      </c>
      <c r="I78" t="str">
        <f t="shared" si="2"/>
        <v>In Feb, absenteeism was not significantly higher than expected among workers in Information Industries.</v>
      </c>
    </row>
    <row r="79" spans="1:9" x14ac:dyDescent="0.35">
      <c r="A79" t="s">
        <v>121</v>
      </c>
      <c r="B79" t="s">
        <v>5</v>
      </c>
      <c r="C79">
        <v>1.4077</v>
      </c>
      <c r="D79">
        <v>0</v>
      </c>
      <c r="E79">
        <v>2.8719999999999999</v>
      </c>
      <c r="F79">
        <v>2.4500999999999999</v>
      </c>
      <c r="G79">
        <v>1.8640000000000001</v>
      </c>
      <c r="H79">
        <v>3.0363000000000002</v>
      </c>
      <c r="I79" t="str">
        <f t="shared" si="2"/>
        <v>In Mar, absenteeism was not significantly higher than expected among workers in Information Industries.</v>
      </c>
    </row>
    <row r="80" spans="1:9" x14ac:dyDescent="0.35">
      <c r="A80" t="s">
        <v>121</v>
      </c>
      <c r="B80" t="s">
        <v>6</v>
      </c>
      <c r="C80">
        <v>1.9367000000000001</v>
      </c>
      <c r="D80">
        <v>0.79530000000000001</v>
      </c>
      <c r="E80">
        <v>3.0781000000000001</v>
      </c>
      <c r="F80">
        <v>2.1819999999999999</v>
      </c>
      <c r="G80">
        <v>1.6301000000000001</v>
      </c>
      <c r="H80">
        <v>2.734</v>
      </c>
      <c r="I80" t="str">
        <f t="shared" si="2"/>
        <v>In Apr, absenteeism was not significantly higher than expected among workers in Information Industries.</v>
      </c>
    </row>
    <row r="81" spans="1:9" x14ac:dyDescent="0.35">
      <c r="A81" t="s">
        <v>121</v>
      </c>
      <c r="B81" t="s">
        <v>7</v>
      </c>
      <c r="C81">
        <v>3.3277999999999999</v>
      </c>
      <c r="D81">
        <v>2.0819000000000001</v>
      </c>
      <c r="E81">
        <v>4.5738000000000003</v>
      </c>
      <c r="F81">
        <v>1.3047</v>
      </c>
      <c r="G81">
        <v>0.92549999999999999</v>
      </c>
      <c r="H81">
        <v>1.6839999999999999</v>
      </c>
      <c r="I81" t="str">
        <f t="shared" si="2"/>
        <v>In May, absenteeism was significantly higher than expected among workers in Information Industries.</v>
      </c>
    </row>
    <row r="82" spans="1:9" x14ac:dyDescent="0.35">
      <c r="A82" t="s">
        <v>121</v>
      </c>
      <c r="B82" t="s">
        <v>8</v>
      </c>
      <c r="C82">
        <v>1.9411</v>
      </c>
      <c r="D82">
        <v>0.79990000000000006</v>
      </c>
      <c r="E82">
        <v>3.0823999999999998</v>
      </c>
      <c r="F82">
        <v>1.1801999999999999</v>
      </c>
      <c r="G82">
        <v>0.73099999999999998</v>
      </c>
      <c r="H82">
        <v>1.6294</v>
      </c>
      <c r="I82" t="str">
        <f t="shared" si="2"/>
        <v>In Jun, absenteeism was not significantly higher than expected among workers in Information Industries.</v>
      </c>
    </row>
    <row r="83" spans="1:9" x14ac:dyDescent="0.35">
      <c r="A83" t="s">
        <v>121</v>
      </c>
      <c r="B83" t="s">
        <v>9</v>
      </c>
      <c r="C83">
        <v>1.5786</v>
      </c>
      <c r="D83">
        <v>0.79269999999999996</v>
      </c>
      <c r="E83">
        <v>2.3645</v>
      </c>
      <c r="F83">
        <v>1.3394999999999999</v>
      </c>
      <c r="G83">
        <v>0.83989999999999998</v>
      </c>
      <c r="H83">
        <v>1.8391999999999999</v>
      </c>
      <c r="I83" t="str">
        <f t="shared" si="2"/>
        <v>In Jul, absenteeism was not significantly higher than expected among workers in Information Industries.</v>
      </c>
    </row>
    <row r="84" spans="1:9" x14ac:dyDescent="0.35">
      <c r="A84" t="s">
        <v>121</v>
      </c>
      <c r="B84" t="s">
        <v>10</v>
      </c>
      <c r="C84">
        <v>1.8353999999999999</v>
      </c>
      <c r="D84">
        <v>0.35859999999999997</v>
      </c>
      <c r="E84">
        <v>3.3123</v>
      </c>
      <c r="F84">
        <v>1.4279999999999999</v>
      </c>
      <c r="G84">
        <v>1.0490999999999999</v>
      </c>
      <c r="H84">
        <v>1.8069</v>
      </c>
      <c r="I84" t="str">
        <f t="shared" si="2"/>
        <v>In Aug, absenteeism was not significantly higher than expected among workers in Information Industries.</v>
      </c>
    </row>
    <row r="85" spans="1:9" x14ac:dyDescent="0.35">
      <c r="A85" t="s">
        <v>121</v>
      </c>
      <c r="B85" t="s">
        <v>11</v>
      </c>
      <c r="C85">
        <v>2.4904999999999999</v>
      </c>
      <c r="D85">
        <v>1.3214999999999999</v>
      </c>
      <c r="E85">
        <v>3.6594000000000002</v>
      </c>
      <c r="F85">
        <v>1.2372000000000001</v>
      </c>
      <c r="G85">
        <v>0.95850000000000002</v>
      </c>
      <c r="H85">
        <v>1.5159</v>
      </c>
      <c r="I85" t="str">
        <f t="shared" si="2"/>
        <v>In Sep, absenteeism was not significantly higher than expected among workers in Information Industries.</v>
      </c>
    </row>
    <row r="86" spans="1:9" x14ac:dyDescent="0.35">
      <c r="A86" t="s">
        <v>122</v>
      </c>
      <c r="B86" t="s">
        <v>0</v>
      </c>
      <c r="C86">
        <v>1.5310999999999999</v>
      </c>
      <c r="D86">
        <v>1.1868000000000001</v>
      </c>
      <c r="E86">
        <v>1.8754</v>
      </c>
      <c r="F86">
        <v>1.5875999999999999</v>
      </c>
      <c r="G86">
        <v>1.3351999999999999</v>
      </c>
      <c r="H86">
        <v>1.8401000000000001</v>
      </c>
      <c r="I86" t="str">
        <f t="shared" si="2"/>
        <v>In Oct, absenteeism was not significantly higher than expected among workers in Financial Activities Industries.</v>
      </c>
    </row>
    <row r="87" spans="1:9" x14ac:dyDescent="0.35">
      <c r="A87" t="s">
        <v>122</v>
      </c>
      <c r="B87" t="s">
        <v>1</v>
      </c>
      <c r="C87">
        <v>1.3318000000000001</v>
      </c>
      <c r="D87">
        <v>0.97430000000000005</v>
      </c>
      <c r="E87">
        <v>1.6893</v>
      </c>
      <c r="F87">
        <v>1.5787</v>
      </c>
      <c r="G87">
        <v>1.3294999999999999</v>
      </c>
      <c r="H87">
        <v>1.8278000000000001</v>
      </c>
      <c r="I87" t="str">
        <f t="shared" si="2"/>
        <v>In Nov, absenteeism was not significantly higher than expected among workers in Financial Activities Industries.</v>
      </c>
    </row>
    <row r="88" spans="1:9" x14ac:dyDescent="0.35">
      <c r="A88" t="s">
        <v>122</v>
      </c>
      <c r="B88" t="s">
        <v>2</v>
      </c>
      <c r="C88">
        <v>1.7258</v>
      </c>
      <c r="D88">
        <v>1.179</v>
      </c>
      <c r="E88">
        <v>2.2726000000000002</v>
      </c>
      <c r="F88">
        <v>1.8551</v>
      </c>
      <c r="G88">
        <v>1.5967</v>
      </c>
      <c r="H88">
        <v>2.1135000000000002</v>
      </c>
      <c r="I88" t="str">
        <f t="shared" si="2"/>
        <v>In Dec, absenteeism was not significantly higher than expected among workers in Financial Activities Industries.</v>
      </c>
    </row>
    <row r="89" spans="1:9" x14ac:dyDescent="0.35">
      <c r="A89" t="s">
        <v>122</v>
      </c>
      <c r="B89" t="s">
        <v>3</v>
      </c>
      <c r="C89">
        <v>4.0585000000000004</v>
      </c>
      <c r="D89">
        <v>3.3952</v>
      </c>
      <c r="E89">
        <v>4.7218999999999998</v>
      </c>
      <c r="F89">
        <v>2.2273000000000001</v>
      </c>
      <c r="G89">
        <v>1.96</v>
      </c>
      <c r="H89">
        <v>2.4946999999999999</v>
      </c>
      <c r="I89" t="str">
        <f t="shared" si="2"/>
        <v>In Jan, absenteeism was significantly higher than expected among workers in Financial Activities Industries.</v>
      </c>
    </row>
    <row r="90" spans="1:9" x14ac:dyDescent="0.35">
      <c r="A90" t="s">
        <v>122</v>
      </c>
      <c r="B90" t="s">
        <v>4</v>
      </c>
      <c r="C90">
        <v>2.6204000000000001</v>
      </c>
      <c r="D90">
        <v>1.9306000000000001</v>
      </c>
      <c r="E90">
        <v>3.3100999999999998</v>
      </c>
      <c r="F90">
        <v>2.0783</v>
      </c>
      <c r="G90">
        <v>1.8043</v>
      </c>
      <c r="H90">
        <v>2.3523000000000001</v>
      </c>
      <c r="I90" t="str">
        <f t="shared" si="2"/>
        <v>In Feb, absenteeism was not significantly higher than expected among workers in Financial Activities Industries.</v>
      </c>
    </row>
    <row r="91" spans="1:9" x14ac:dyDescent="0.35">
      <c r="A91" t="s">
        <v>122</v>
      </c>
      <c r="B91" t="s">
        <v>5</v>
      </c>
      <c r="C91">
        <v>1.4432</v>
      </c>
      <c r="D91">
        <v>0.99399999999999999</v>
      </c>
      <c r="E91">
        <v>1.8925000000000001</v>
      </c>
      <c r="F91">
        <v>2.0703999999999998</v>
      </c>
      <c r="G91">
        <v>1.8288</v>
      </c>
      <c r="H91">
        <v>2.3119999999999998</v>
      </c>
      <c r="I91" t="str">
        <f t="shared" si="2"/>
        <v>In Mar, absenteeism was not significantly higher than expected among workers in Financial Activities Industries.</v>
      </c>
    </row>
    <row r="92" spans="1:9" x14ac:dyDescent="0.35">
      <c r="A92" t="s">
        <v>122</v>
      </c>
      <c r="B92" t="s">
        <v>6</v>
      </c>
      <c r="C92">
        <v>1.5804</v>
      </c>
      <c r="D92">
        <v>1.1414</v>
      </c>
      <c r="E92">
        <v>2.0194000000000001</v>
      </c>
      <c r="F92">
        <v>1.6453</v>
      </c>
      <c r="G92">
        <v>1.3994</v>
      </c>
      <c r="H92">
        <v>1.8912</v>
      </c>
      <c r="I92" t="str">
        <f t="shared" si="2"/>
        <v>In Apr, absenteeism was not significantly higher than expected among workers in Financial Activities Industries.</v>
      </c>
    </row>
    <row r="93" spans="1:9" x14ac:dyDescent="0.35">
      <c r="A93" t="s">
        <v>122</v>
      </c>
      <c r="B93" t="s">
        <v>7</v>
      </c>
      <c r="C93">
        <v>1.8717999999999999</v>
      </c>
      <c r="D93">
        <v>1.3152999999999999</v>
      </c>
      <c r="E93">
        <v>2.4283000000000001</v>
      </c>
      <c r="F93">
        <v>1.3369</v>
      </c>
      <c r="G93">
        <v>1.1065</v>
      </c>
      <c r="H93">
        <v>1.5672999999999999</v>
      </c>
      <c r="I93" t="str">
        <f t="shared" si="2"/>
        <v>In May, absenteeism was not significantly higher than expected among workers in Financial Activities Industries.</v>
      </c>
    </row>
    <row r="94" spans="1:9" x14ac:dyDescent="0.35">
      <c r="A94" t="s">
        <v>122</v>
      </c>
      <c r="B94" t="s">
        <v>8</v>
      </c>
      <c r="C94">
        <v>1.5812999999999999</v>
      </c>
      <c r="D94">
        <v>1.0880000000000001</v>
      </c>
      <c r="E94">
        <v>2.0745</v>
      </c>
      <c r="F94">
        <v>1.1871</v>
      </c>
      <c r="G94">
        <v>0.98299999999999998</v>
      </c>
      <c r="H94">
        <v>1.3913</v>
      </c>
      <c r="I94" t="str">
        <f t="shared" si="2"/>
        <v>In Jun, absenteeism was not significantly higher than expected among workers in Financial Activities Industries.</v>
      </c>
    </row>
    <row r="95" spans="1:9" x14ac:dyDescent="0.35">
      <c r="A95" t="s">
        <v>122</v>
      </c>
      <c r="B95" t="s">
        <v>9</v>
      </c>
      <c r="C95">
        <v>1.9975000000000001</v>
      </c>
      <c r="D95">
        <v>1.3169</v>
      </c>
      <c r="E95">
        <v>2.6781000000000001</v>
      </c>
      <c r="F95">
        <v>1.1011</v>
      </c>
      <c r="G95">
        <v>0.91479999999999995</v>
      </c>
      <c r="H95">
        <v>1.2873000000000001</v>
      </c>
      <c r="I95" t="str">
        <f t="shared" si="2"/>
        <v>In Jul, absenteeism was significantly higher than expected among workers in Financial Activities Industries.</v>
      </c>
    </row>
    <row r="96" spans="1:9" x14ac:dyDescent="0.35">
      <c r="A96" t="s">
        <v>122</v>
      </c>
      <c r="B96" t="s">
        <v>10</v>
      </c>
      <c r="C96">
        <v>1.758</v>
      </c>
      <c r="D96">
        <v>1.3361000000000001</v>
      </c>
      <c r="E96">
        <v>2.1800000000000002</v>
      </c>
      <c r="F96">
        <v>1.4087000000000001</v>
      </c>
      <c r="G96">
        <v>1.2122999999999999</v>
      </c>
      <c r="H96">
        <v>1.605</v>
      </c>
      <c r="I96" t="str">
        <f t="shared" si="2"/>
        <v>In Aug, absenteeism was not significantly higher than expected among workers in Financial Activities Industries.</v>
      </c>
    </row>
    <row r="97" spans="1:9" x14ac:dyDescent="0.35">
      <c r="A97" t="s">
        <v>122</v>
      </c>
      <c r="B97" t="s">
        <v>11</v>
      </c>
      <c r="C97">
        <v>1.6738</v>
      </c>
      <c r="D97">
        <v>1.1107</v>
      </c>
      <c r="E97">
        <v>2.2368999999999999</v>
      </c>
      <c r="F97">
        <v>1.4049</v>
      </c>
      <c r="G97">
        <v>1.1556</v>
      </c>
      <c r="H97">
        <v>1.6540999999999999</v>
      </c>
      <c r="I97" t="str">
        <f t="shared" si="2"/>
        <v>In Sep, absenteeism was not significantly higher than expected among workers in Financial Activities Industries.</v>
      </c>
    </row>
    <row r="98" spans="1:9" x14ac:dyDescent="0.35">
      <c r="A98" t="s">
        <v>123</v>
      </c>
      <c r="B98" t="s">
        <v>0</v>
      </c>
      <c r="C98">
        <v>1.5647</v>
      </c>
      <c r="D98">
        <v>1.2030000000000001</v>
      </c>
      <c r="E98">
        <v>1.9263999999999999</v>
      </c>
      <c r="F98">
        <v>1.4176</v>
      </c>
      <c r="G98">
        <v>1.1888000000000001</v>
      </c>
      <c r="H98">
        <v>1.6464000000000001</v>
      </c>
      <c r="I98" t="str">
        <f t="shared" si="2"/>
        <v>In Oct, absenteeism was not significantly higher than expected among workers in Professional and Business Services Industries.</v>
      </c>
    </row>
    <row r="99" spans="1:9" x14ac:dyDescent="0.35">
      <c r="A99" t="s">
        <v>123</v>
      </c>
      <c r="B99" t="s">
        <v>1</v>
      </c>
      <c r="C99">
        <v>1.5353000000000001</v>
      </c>
      <c r="D99">
        <v>1.1813</v>
      </c>
      <c r="E99">
        <v>1.8892</v>
      </c>
      <c r="F99">
        <v>1.6183000000000001</v>
      </c>
      <c r="G99">
        <v>1.4732000000000001</v>
      </c>
      <c r="H99">
        <v>1.7633000000000001</v>
      </c>
      <c r="I99" t="str">
        <f t="shared" si="2"/>
        <v>In Nov, absenteeism was not significantly higher than expected among workers in Professional and Business Services Industries.</v>
      </c>
    </row>
    <row r="100" spans="1:9" x14ac:dyDescent="0.35">
      <c r="A100" t="s">
        <v>123</v>
      </c>
      <c r="B100" t="s">
        <v>2</v>
      </c>
      <c r="C100">
        <v>2.1421000000000001</v>
      </c>
      <c r="D100">
        <v>1.665</v>
      </c>
      <c r="E100">
        <v>2.6193</v>
      </c>
      <c r="F100">
        <v>2.0518999999999998</v>
      </c>
      <c r="G100">
        <v>1.8883000000000001</v>
      </c>
      <c r="H100">
        <v>2.2155</v>
      </c>
      <c r="I100" t="str">
        <f t="shared" si="2"/>
        <v>In Dec, absenteeism was not significantly higher than expected among workers in Professional and Business Services Industries.</v>
      </c>
    </row>
    <row r="101" spans="1:9" x14ac:dyDescent="0.35">
      <c r="A101" t="s">
        <v>123</v>
      </c>
      <c r="B101" t="s">
        <v>3</v>
      </c>
      <c r="C101">
        <v>4.2343000000000002</v>
      </c>
      <c r="D101">
        <v>3.7425999999999999</v>
      </c>
      <c r="E101">
        <v>4.7260999999999997</v>
      </c>
      <c r="F101">
        <v>2.2498</v>
      </c>
      <c r="G101">
        <v>2.0324</v>
      </c>
      <c r="H101">
        <v>2.4670999999999998</v>
      </c>
      <c r="I101" t="str">
        <f t="shared" si="2"/>
        <v>In Jan, absenteeism was significantly higher than expected among workers in Professional and Business Services Industries.</v>
      </c>
    </row>
    <row r="102" spans="1:9" x14ac:dyDescent="0.35">
      <c r="A102" t="s">
        <v>123</v>
      </c>
      <c r="B102" t="s">
        <v>4</v>
      </c>
      <c r="C102">
        <v>2.1545000000000001</v>
      </c>
      <c r="D102">
        <v>1.6735</v>
      </c>
      <c r="E102">
        <v>2.6355</v>
      </c>
      <c r="F102">
        <v>2.0973000000000002</v>
      </c>
      <c r="G102">
        <v>1.9009</v>
      </c>
      <c r="H102">
        <v>2.2936000000000001</v>
      </c>
      <c r="I102" t="str">
        <f t="shared" si="2"/>
        <v>In Feb, absenteeism was not significantly higher than expected among workers in Professional and Business Services Industries.</v>
      </c>
    </row>
    <row r="103" spans="1:9" x14ac:dyDescent="0.35">
      <c r="A103" t="s">
        <v>123</v>
      </c>
      <c r="B103" t="s">
        <v>5</v>
      </c>
      <c r="C103">
        <v>1.6023000000000001</v>
      </c>
      <c r="D103">
        <v>1.2242999999999999</v>
      </c>
      <c r="E103">
        <v>1.9802999999999999</v>
      </c>
      <c r="F103">
        <v>1.7936000000000001</v>
      </c>
      <c r="G103">
        <v>1.6269</v>
      </c>
      <c r="H103">
        <v>1.9602999999999999</v>
      </c>
      <c r="I103" t="str">
        <f t="shared" si="2"/>
        <v>In Mar, absenteeism was not significantly higher than expected among workers in Professional and Business Services Industries.</v>
      </c>
    </row>
    <row r="104" spans="1:9" x14ac:dyDescent="0.35">
      <c r="A104" t="s">
        <v>123</v>
      </c>
      <c r="B104" t="s">
        <v>6</v>
      </c>
      <c r="C104">
        <v>1.5455000000000001</v>
      </c>
      <c r="D104">
        <v>1.1933</v>
      </c>
      <c r="E104">
        <v>1.8977999999999999</v>
      </c>
      <c r="F104">
        <v>1.6323000000000001</v>
      </c>
      <c r="G104">
        <v>1.4661999999999999</v>
      </c>
      <c r="H104">
        <v>1.7985</v>
      </c>
      <c r="I104" t="str">
        <f t="shared" si="2"/>
        <v>In Apr, absenteeism was not significantly higher than expected among workers in Professional and Business Services Industries.</v>
      </c>
    </row>
    <row r="105" spans="1:9" x14ac:dyDescent="0.35">
      <c r="A105" t="s">
        <v>123</v>
      </c>
      <c r="B105" t="s">
        <v>7</v>
      </c>
      <c r="C105">
        <v>2.2336</v>
      </c>
      <c r="D105">
        <v>1.7535000000000001</v>
      </c>
      <c r="E105">
        <v>2.7136</v>
      </c>
      <c r="F105">
        <v>1.5629999999999999</v>
      </c>
      <c r="G105">
        <v>1.3268</v>
      </c>
      <c r="H105">
        <v>1.7990999999999999</v>
      </c>
      <c r="I105" t="str">
        <f t="shared" si="2"/>
        <v>In May, absenteeism was not significantly higher than expected among workers in Professional and Business Services Industries.</v>
      </c>
    </row>
    <row r="106" spans="1:9" x14ac:dyDescent="0.35">
      <c r="A106" t="s">
        <v>123</v>
      </c>
      <c r="B106" t="s">
        <v>8</v>
      </c>
      <c r="C106">
        <v>1.5015000000000001</v>
      </c>
      <c r="D106">
        <v>1.1812</v>
      </c>
      <c r="E106">
        <v>1.8218000000000001</v>
      </c>
      <c r="F106">
        <v>1.3702000000000001</v>
      </c>
      <c r="G106">
        <v>1.1820999999999999</v>
      </c>
      <c r="H106">
        <v>1.5584</v>
      </c>
      <c r="I106" t="str">
        <f t="shared" si="2"/>
        <v>In Jun, absenteeism was not significantly higher than expected among workers in Professional and Business Services Industries.</v>
      </c>
    </row>
    <row r="107" spans="1:9" x14ac:dyDescent="0.35">
      <c r="A107" t="s">
        <v>123</v>
      </c>
      <c r="B107" t="s">
        <v>9</v>
      </c>
      <c r="C107">
        <v>2.2347000000000001</v>
      </c>
      <c r="D107">
        <v>1.7359</v>
      </c>
      <c r="E107">
        <v>2.7334000000000001</v>
      </c>
      <c r="F107">
        <v>1.3566</v>
      </c>
      <c r="G107">
        <v>1.2004999999999999</v>
      </c>
      <c r="H107">
        <v>1.5127999999999999</v>
      </c>
      <c r="I107" t="str">
        <f t="shared" si="2"/>
        <v>In Jul, absenteeism was significantly higher than expected among workers in Professional and Business Services Industries.</v>
      </c>
    </row>
    <row r="108" spans="1:9" x14ac:dyDescent="0.35">
      <c r="A108" t="s">
        <v>123</v>
      </c>
      <c r="B108" t="s">
        <v>10</v>
      </c>
      <c r="C108">
        <v>2.1981999999999999</v>
      </c>
      <c r="D108">
        <v>1.5299</v>
      </c>
      <c r="E108">
        <v>2.8664999999999998</v>
      </c>
      <c r="F108">
        <v>1.4873000000000001</v>
      </c>
      <c r="G108">
        <v>1.276</v>
      </c>
      <c r="H108">
        <v>1.6986000000000001</v>
      </c>
      <c r="I108" t="str">
        <f t="shared" si="2"/>
        <v>In Aug, absenteeism was not significantly higher than expected among workers in Professional and Business Services Industries.</v>
      </c>
    </row>
    <row r="109" spans="1:9" x14ac:dyDescent="0.35">
      <c r="A109" t="s">
        <v>123</v>
      </c>
      <c r="B109" t="s">
        <v>11</v>
      </c>
      <c r="C109">
        <v>1.6786000000000001</v>
      </c>
      <c r="D109">
        <v>1.2210000000000001</v>
      </c>
      <c r="E109">
        <v>2.1362000000000001</v>
      </c>
      <c r="F109">
        <v>1.4423999999999999</v>
      </c>
      <c r="G109">
        <v>1.2882</v>
      </c>
      <c r="H109">
        <v>1.5966</v>
      </c>
      <c r="I109" t="str">
        <f t="shared" si="2"/>
        <v>In Sep, absenteeism was not significantly higher than expected among workers in Professional and Business Services Industries.</v>
      </c>
    </row>
    <row r="110" spans="1:9" x14ac:dyDescent="0.35">
      <c r="A110" t="s">
        <v>124</v>
      </c>
      <c r="B110" t="s">
        <v>0</v>
      </c>
      <c r="C110">
        <v>2.0320999999999998</v>
      </c>
      <c r="D110">
        <v>1.6667000000000001</v>
      </c>
      <c r="E110">
        <v>2.3976000000000002</v>
      </c>
      <c r="F110">
        <v>2.0036999999999998</v>
      </c>
      <c r="G110">
        <v>1.8332999999999999</v>
      </c>
      <c r="H110">
        <v>2.1741000000000001</v>
      </c>
      <c r="I110" t="str">
        <f t="shared" si="2"/>
        <v>In Oct, absenteeism was not significantly higher than expected among workers in Educational and Health Services Industries.</v>
      </c>
    </row>
    <row r="111" spans="1:9" x14ac:dyDescent="0.35">
      <c r="A111" t="s">
        <v>124</v>
      </c>
      <c r="B111" t="s">
        <v>1</v>
      </c>
      <c r="C111">
        <v>2.6089000000000002</v>
      </c>
      <c r="D111">
        <v>2.1086999999999998</v>
      </c>
      <c r="E111">
        <v>3.109</v>
      </c>
      <c r="F111">
        <v>2.0674000000000001</v>
      </c>
      <c r="G111">
        <v>1.9111</v>
      </c>
      <c r="H111">
        <v>2.2235999999999998</v>
      </c>
      <c r="I111" t="str">
        <f t="shared" si="2"/>
        <v>In Nov, absenteeism was not significantly higher than expected among workers in Educational and Health Services Industries.</v>
      </c>
    </row>
    <row r="112" spans="1:9" x14ac:dyDescent="0.35">
      <c r="A112" t="s">
        <v>124</v>
      </c>
      <c r="B112" t="s">
        <v>2</v>
      </c>
      <c r="C112">
        <v>3.1667999999999998</v>
      </c>
      <c r="D112">
        <v>2.6743999999999999</v>
      </c>
      <c r="E112">
        <v>3.6591999999999998</v>
      </c>
      <c r="F112">
        <v>2.5630000000000002</v>
      </c>
      <c r="G112">
        <v>2.4003000000000001</v>
      </c>
      <c r="H112">
        <v>2.7256999999999998</v>
      </c>
      <c r="I112" t="str">
        <f t="shared" si="2"/>
        <v>In Dec, absenteeism was not significantly higher than expected among workers in Educational and Health Services Industries.</v>
      </c>
    </row>
    <row r="113" spans="1:9" x14ac:dyDescent="0.35">
      <c r="A113" t="s">
        <v>124</v>
      </c>
      <c r="B113" t="s">
        <v>3</v>
      </c>
      <c r="C113">
        <v>6.0486000000000004</v>
      </c>
      <c r="D113">
        <v>5.5978000000000003</v>
      </c>
      <c r="E113">
        <v>6.4993999999999996</v>
      </c>
      <c r="F113">
        <v>2.7176999999999998</v>
      </c>
      <c r="G113">
        <v>2.5173999999999999</v>
      </c>
      <c r="H113">
        <v>2.9180999999999999</v>
      </c>
      <c r="I113" t="str">
        <f t="shared" si="2"/>
        <v>In Jan, absenteeism was significantly higher than expected among workers in Educational and Health Services Industries.</v>
      </c>
    </row>
    <row r="114" spans="1:9" x14ac:dyDescent="0.35">
      <c r="A114" t="s">
        <v>124</v>
      </c>
      <c r="B114" t="s">
        <v>4</v>
      </c>
      <c r="C114">
        <v>2.7547999999999999</v>
      </c>
      <c r="D114">
        <v>2.3336000000000001</v>
      </c>
      <c r="E114">
        <v>3.1758999999999999</v>
      </c>
      <c r="F114">
        <v>2.8283</v>
      </c>
      <c r="G114">
        <v>2.6566000000000001</v>
      </c>
      <c r="H114">
        <v>3</v>
      </c>
      <c r="I114" t="str">
        <f t="shared" si="2"/>
        <v>In Feb, absenteeism was not significantly higher than expected among workers in Educational and Health Services Industries.</v>
      </c>
    </row>
    <row r="115" spans="1:9" x14ac:dyDescent="0.35">
      <c r="A115" t="s">
        <v>124</v>
      </c>
      <c r="B115" t="s">
        <v>5</v>
      </c>
      <c r="C115">
        <v>2.5670999999999999</v>
      </c>
      <c r="D115">
        <v>2.2080000000000002</v>
      </c>
      <c r="E115">
        <v>2.9262000000000001</v>
      </c>
      <c r="F115">
        <v>2.4510000000000001</v>
      </c>
      <c r="G115">
        <v>2.2652000000000001</v>
      </c>
      <c r="H115">
        <v>2.6368</v>
      </c>
      <c r="I115" t="str">
        <f t="shared" si="2"/>
        <v>In Mar, absenteeism was not significantly higher than expected among workers in Educational and Health Services Industries.</v>
      </c>
    </row>
    <row r="116" spans="1:9" x14ac:dyDescent="0.35">
      <c r="A116" t="s">
        <v>124</v>
      </c>
      <c r="B116" t="s">
        <v>6</v>
      </c>
      <c r="C116">
        <v>2.4266000000000001</v>
      </c>
      <c r="D116">
        <v>2.0916000000000001</v>
      </c>
      <c r="E116">
        <v>2.7616999999999998</v>
      </c>
      <c r="F116">
        <v>2.1738</v>
      </c>
      <c r="G116">
        <v>1.9959</v>
      </c>
      <c r="H116">
        <v>2.3517000000000001</v>
      </c>
      <c r="I116" t="str">
        <f t="shared" si="2"/>
        <v>In Apr, absenteeism was not significantly higher than expected among workers in Educational and Health Services Industries.</v>
      </c>
    </row>
    <row r="117" spans="1:9" x14ac:dyDescent="0.35">
      <c r="A117" t="s">
        <v>124</v>
      </c>
      <c r="B117" t="s">
        <v>7</v>
      </c>
      <c r="C117">
        <v>2.8521999999999998</v>
      </c>
      <c r="D117">
        <v>2.4317000000000002</v>
      </c>
      <c r="E117">
        <v>3.2726999999999999</v>
      </c>
      <c r="F117">
        <v>1.8585</v>
      </c>
      <c r="G117">
        <v>1.7054</v>
      </c>
      <c r="H117">
        <v>2.0116000000000001</v>
      </c>
      <c r="I117" t="str">
        <f t="shared" si="2"/>
        <v>In May, absenteeism was significantly higher than expected among workers in Educational and Health Services Industries.</v>
      </c>
    </row>
    <row r="118" spans="1:9" x14ac:dyDescent="0.35">
      <c r="A118" t="s">
        <v>124</v>
      </c>
      <c r="B118" t="s">
        <v>8</v>
      </c>
      <c r="C118">
        <v>1.9718</v>
      </c>
      <c r="D118">
        <v>1.5587</v>
      </c>
      <c r="E118">
        <v>2.3849</v>
      </c>
      <c r="F118">
        <v>1.6722999999999999</v>
      </c>
      <c r="G118">
        <v>1.5196000000000001</v>
      </c>
      <c r="H118">
        <v>1.8250999999999999</v>
      </c>
      <c r="I118" t="str">
        <f t="shared" si="2"/>
        <v>In Jun, absenteeism was not significantly higher than expected among workers in Educational and Health Services Industries.</v>
      </c>
    </row>
    <row r="119" spans="1:9" x14ac:dyDescent="0.35">
      <c r="A119" t="s">
        <v>124</v>
      </c>
      <c r="B119" t="s">
        <v>9</v>
      </c>
      <c r="C119">
        <v>2.3355999999999999</v>
      </c>
      <c r="D119">
        <v>1.9412</v>
      </c>
      <c r="E119">
        <v>2.73</v>
      </c>
      <c r="F119">
        <v>1.5846</v>
      </c>
      <c r="G119">
        <v>1.4782</v>
      </c>
      <c r="H119">
        <v>1.6909000000000001</v>
      </c>
      <c r="I119" t="str">
        <f t="shared" si="2"/>
        <v>In Jul, absenteeism was significantly higher than expected among workers in Educational and Health Services Industries.</v>
      </c>
    </row>
    <row r="120" spans="1:9" x14ac:dyDescent="0.35">
      <c r="A120" t="s">
        <v>124</v>
      </c>
      <c r="B120" t="s">
        <v>10</v>
      </c>
      <c r="C120">
        <v>2.0729000000000002</v>
      </c>
      <c r="D120">
        <v>1.6829000000000001</v>
      </c>
      <c r="E120">
        <v>2.4630000000000001</v>
      </c>
      <c r="F120">
        <v>1.5992999999999999</v>
      </c>
      <c r="G120">
        <v>1.4871000000000001</v>
      </c>
      <c r="H120">
        <v>1.7115</v>
      </c>
      <c r="I120" t="str">
        <f t="shared" si="2"/>
        <v>In Aug, absenteeism was not significantly higher than expected among workers in Educational and Health Services Industries.</v>
      </c>
    </row>
    <row r="121" spans="1:9" x14ac:dyDescent="0.35">
      <c r="A121" t="s">
        <v>124</v>
      </c>
      <c r="B121" t="s">
        <v>11</v>
      </c>
      <c r="C121">
        <v>2.8153000000000001</v>
      </c>
      <c r="D121">
        <v>2.3719000000000001</v>
      </c>
      <c r="E121">
        <v>3.2587999999999999</v>
      </c>
      <c r="F121">
        <v>1.8734999999999999</v>
      </c>
      <c r="G121">
        <v>1.6976</v>
      </c>
      <c r="H121">
        <v>2.0495000000000001</v>
      </c>
      <c r="I121" t="str">
        <f t="shared" si="2"/>
        <v>In Sep, absenteeism was significantly higher than expected among workers in Educational and Health Services Industries.</v>
      </c>
    </row>
    <row r="122" spans="1:9" x14ac:dyDescent="0.35">
      <c r="A122" t="s">
        <v>125</v>
      </c>
      <c r="B122" t="s">
        <v>0</v>
      </c>
      <c r="C122">
        <v>2.5739999999999998</v>
      </c>
      <c r="D122">
        <v>1.8695999999999999</v>
      </c>
      <c r="E122">
        <v>3.2784</v>
      </c>
      <c r="F122">
        <v>1.7571000000000001</v>
      </c>
      <c r="G122">
        <v>1.5455000000000001</v>
      </c>
      <c r="H122">
        <v>1.9686999999999999</v>
      </c>
      <c r="I122" t="str">
        <f t="shared" si="2"/>
        <v>In Oct, absenteeism was not significantly higher than expected among workers in Leisure and Hospitality Industries.</v>
      </c>
    </row>
    <row r="123" spans="1:9" x14ac:dyDescent="0.35">
      <c r="A123" t="s">
        <v>125</v>
      </c>
      <c r="B123" t="s">
        <v>1</v>
      </c>
      <c r="C123">
        <v>2.4548000000000001</v>
      </c>
      <c r="D123">
        <v>1.8511</v>
      </c>
      <c r="E123">
        <v>3.0585</v>
      </c>
      <c r="F123">
        <v>2.3079000000000001</v>
      </c>
      <c r="G123">
        <v>2.0706000000000002</v>
      </c>
      <c r="H123">
        <v>2.5451999999999999</v>
      </c>
      <c r="I123" t="str">
        <f t="shared" si="2"/>
        <v>In Nov, absenteeism was not significantly higher than expected among workers in Leisure and Hospitality Industries.</v>
      </c>
    </row>
    <row r="124" spans="1:9" x14ac:dyDescent="0.35">
      <c r="A124" t="s">
        <v>125</v>
      </c>
      <c r="B124" t="s">
        <v>2</v>
      </c>
      <c r="C124">
        <v>3.8540999999999999</v>
      </c>
      <c r="D124">
        <v>2.7618</v>
      </c>
      <c r="E124">
        <v>4.9463999999999997</v>
      </c>
      <c r="F124">
        <v>2.5573000000000001</v>
      </c>
      <c r="G124">
        <v>2.3342999999999998</v>
      </c>
      <c r="H124">
        <v>2.7803</v>
      </c>
      <c r="I124" t="str">
        <f t="shared" si="2"/>
        <v>In Dec, absenteeism was not significantly higher than expected among workers in Leisure and Hospitality Industries.</v>
      </c>
    </row>
    <row r="125" spans="1:9" x14ac:dyDescent="0.35">
      <c r="A125" t="s">
        <v>125</v>
      </c>
      <c r="B125" t="s">
        <v>3</v>
      </c>
      <c r="C125">
        <v>6.3262999999999998</v>
      </c>
      <c r="D125">
        <v>5.0578000000000003</v>
      </c>
      <c r="E125">
        <v>7.5946999999999996</v>
      </c>
      <c r="F125">
        <v>2.8715000000000002</v>
      </c>
      <c r="G125">
        <v>2.5882999999999998</v>
      </c>
      <c r="H125">
        <v>3.1545999999999998</v>
      </c>
      <c r="I125" t="str">
        <f t="shared" si="2"/>
        <v>In Jan, absenteeism was significantly higher than expected among workers in Leisure and Hospitality Industries.</v>
      </c>
    </row>
    <row r="126" spans="1:9" x14ac:dyDescent="0.35">
      <c r="A126" t="s">
        <v>125</v>
      </c>
      <c r="B126" t="s">
        <v>4</v>
      </c>
      <c r="C126">
        <v>3.0057999999999998</v>
      </c>
      <c r="D126">
        <v>2.3182</v>
      </c>
      <c r="E126">
        <v>3.6934</v>
      </c>
      <c r="F126">
        <v>2.3972000000000002</v>
      </c>
      <c r="G126">
        <v>2.1335000000000002</v>
      </c>
      <c r="H126">
        <v>2.661</v>
      </c>
      <c r="I126" t="str">
        <f t="shared" si="2"/>
        <v>In Feb, absenteeism was not significantly higher than expected among workers in Leisure and Hospitality Industries.</v>
      </c>
    </row>
    <row r="127" spans="1:9" x14ac:dyDescent="0.35">
      <c r="A127" t="s">
        <v>125</v>
      </c>
      <c r="B127" t="s">
        <v>5</v>
      </c>
      <c r="C127">
        <v>2.3001999999999998</v>
      </c>
      <c r="D127">
        <v>1.6164000000000001</v>
      </c>
      <c r="E127">
        <v>2.9839000000000002</v>
      </c>
      <c r="F127">
        <v>2.1171000000000002</v>
      </c>
      <c r="G127">
        <v>1.8621000000000001</v>
      </c>
      <c r="H127">
        <v>2.3719999999999999</v>
      </c>
      <c r="I127" t="str">
        <f t="shared" si="2"/>
        <v>In Mar, absenteeism was not significantly higher than expected among workers in Leisure and Hospitality Industries.</v>
      </c>
    </row>
    <row r="128" spans="1:9" x14ac:dyDescent="0.35">
      <c r="A128" t="s">
        <v>125</v>
      </c>
      <c r="B128" t="s">
        <v>6</v>
      </c>
      <c r="C128">
        <v>1.964</v>
      </c>
      <c r="D128">
        <v>1.3128</v>
      </c>
      <c r="E128">
        <v>2.6152000000000002</v>
      </c>
      <c r="F128">
        <v>2.1353</v>
      </c>
      <c r="G128">
        <v>1.8258000000000001</v>
      </c>
      <c r="H128">
        <v>2.4447000000000001</v>
      </c>
      <c r="I128" t="str">
        <f t="shared" si="2"/>
        <v>In Apr, absenteeism was not significantly higher than expected among workers in Leisure and Hospitality Industries.</v>
      </c>
    </row>
    <row r="129" spans="1:9" x14ac:dyDescent="0.35">
      <c r="A129" t="s">
        <v>125</v>
      </c>
      <c r="B129" t="s">
        <v>7</v>
      </c>
      <c r="C129">
        <v>2.5613000000000001</v>
      </c>
      <c r="D129">
        <v>1.7615000000000001</v>
      </c>
      <c r="E129">
        <v>3.3612000000000002</v>
      </c>
      <c r="F129">
        <v>2.1760000000000002</v>
      </c>
      <c r="G129">
        <v>1.9204000000000001</v>
      </c>
      <c r="H129">
        <v>2.4316</v>
      </c>
      <c r="I129" t="str">
        <f t="shared" si="2"/>
        <v>In May, absenteeism was not significantly higher than expected among workers in Leisure and Hospitality Industries.</v>
      </c>
    </row>
    <row r="130" spans="1:9" x14ac:dyDescent="0.35">
      <c r="A130" t="s">
        <v>125</v>
      </c>
      <c r="B130" t="s">
        <v>8</v>
      </c>
      <c r="C130">
        <v>2.2753000000000001</v>
      </c>
      <c r="D130">
        <v>1.6923999999999999</v>
      </c>
      <c r="E130">
        <v>2.8582000000000001</v>
      </c>
      <c r="F130">
        <v>1.8556999999999999</v>
      </c>
      <c r="G130">
        <v>1.5780000000000001</v>
      </c>
      <c r="H130">
        <v>2.1333000000000002</v>
      </c>
      <c r="I130" t="str">
        <f t="shared" si="2"/>
        <v>In Jun, absenteeism was not significantly higher than expected among workers in Leisure and Hospitality Industries.</v>
      </c>
    </row>
    <row r="131" spans="1:9" x14ac:dyDescent="0.35">
      <c r="A131" t="s">
        <v>125</v>
      </c>
      <c r="B131" t="s">
        <v>9</v>
      </c>
      <c r="C131">
        <v>2.4243999999999999</v>
      </c>
      <c r="D131">
        <v>1.8542000000000001</v>
      </c>
      <c r="E131">
        <v>2.9946999999999999</v>
      </c>
      <c r="F131">
        <v>1.9985999999999999</v>
      </c>
      <c r="G131">
        <v>1.7576000000000001</v>
      </c>
      <c r="H131">
        <v>2.2395999999999998</v>
      </c>
      <c r="I131" t="str">
        <f t="shared" si="2"/>
        <v>In Jul, absenteeism was not significantly higher than expected among workers in Leisure and Hospitality Industries.</v>
      </c>
    </row>
    <row r="132" spans="1:9" x14ac:dyDescent="0.35">
      <c r="A132" t="s">
        <v>125</v>
      </c>
      <c r="B132" t="s">
        <v>10</v>
      </c>
      <c r="C132">
        <v>2.1665999999999999</v>
      </c>
      <c r="D132">
        <v>1.6093999999999999</v>
      </c>
      <c r="E132">
        <v>2.7238000000000002</v>
      </c>
      <c r="F132">
        <v>1.9639</v>
      </c>
      <c r="G132">
        <v>1.7401</v>
      </c>
      <c r="H132">
        <v>2.1877</v>
      </c>
      <c r="I132" t="str">
        <f t="shared" si="2"/>
        <v>In Aug, absenteeism was not significantly higher than expected among workers in Leisure and Hospitality Industries.</v>
      </c>
    </row>
    <row r="133" spans="1:9" x14ac:dyDescent="0.35">
      <c r="A133" t="s">
        <v>125</v>
      </c>
      <c r="B133" t="s">
        <v>11</v>
      </c>
      <c r="C133">
        <v>2.6473</v>
      </c>
      <c r="D133">
        <v>2.0173999999999999</v>
      </c>
      <c r="E133">
        <v>3.2772999999999999</v>
      </c>
      <c r="F133">
        <v>1.9873000000000001</v>
      </c>
      <c r="G133">
        <v>1.7726999999999999</v>
      </c>
      <c r="H133">
        <v>2.2018</v>
      </c>
      <c r="I133" t="str">
        <f t="shared" si="2"/>
        <v>In Sep, absenteeism was not significantly higher than expected among workers in Leisure and Hospitality Industries.</v>
      </c>
    </row>
    <row r="134" spans="1:9" x14ac:dyDescent="0.35">
      <c r="A134" t="s">
        <v>126</v>
      </c>
      <c r="B134" t="s">
        <v>0</v>
      </c>
      <c r="C134">
        <v>2.5063</v>
      </c>
      <c r="D134">
        <v>1.8199000000000001</v>
      </c>
      <c r="E134">
        <v>3.1928000000000001</v>
      </c>
      <c r="F134">
        <v>1.9779</v>
      </c>
      <c r="G134">
        <v>1.6129</v>
      </c>
      <c r="H134">
        <v>2.3429000000000002</v>
      </c>
      <c r="I134" t="str">
        <f t="shared" si="2"/>
        <v>In Oct, absenteeism was not significantly higher than expected among workers in Other Services Industries.</v>
      </c>
    </row>
    <row r="135" spans="1:9" x14ac:dyDescent="0.35">
      <c r="A135" t="s">
        <v>126</v>
      </c>
      <c r="B135" t="s">
        <v>1</v>
      </c>
      <c r="C135">
        <v>2.5463</v>
      </c>
      <c r="D135">
        <v>1.7678</v>
      </c>
      <c r="E135">
        <v>3.3249</v>
      </c>
      <c r="F135">
        <v>2.2216</v>
      </c>
      <c r="G135">
        <v>1.8861000000000001</v>
      </c>
      <c r="H135">
        <v>2.5571999999999999</v>
      </c>
      <c r="I135" t="str">
        <f t="shared" si="2"/>
        <v>In Nov, absenteeism was not significantly higher than expected among workers in Other Services Industries.</v>
      </c>
    </row>
    <row r="136" spans="1:9" x14ac:dyDescent="0.35">
      <c r="A136" t="s">
        <v>126</v>
      </c>
      <c r="B136" t="s">
        <v>2</v>
      </c>
      <c r="C136">
        <v>2.4523999999999999</v>
      </c>
      <c r="D136">
        <v>1.6456</v>
      </c>
      <c r="E136">
        <v>3.2593000000000001</v>
      </c>
      <c r="F136">
        <v>2.3649</v>
      </c>
      <c r="G136">
        <v>1.9977</v>
      </c>
      <c r="H136">
        <v>2.7320000000000002</v>
      </c>
      <c r="I136" t="str">
        <f t="shared" si="2"/>
        <v>In Dec, absenteeism was not significantly higher than expected among workers in Other Services Industries.</v>
      </c>
    </row>
    <row r="137" spans="1:9" x14ac:dyDescent="0.35">
      <c r="A137" t="s">
        <v>126</v>
      </c>
      <c r="B137" t="s">
        <v>3</v>
      </c>
      <c r="C137">
        <v>5.8205</v>
      </c>
      <c r="D137">
        <v>4.4702000000000002</v>
      </c>
      <c r="E137">
        <v>7.1707999999999998</v>
      </c>
      <c r="F137">
        <v>2.8986999999999998</v>
      </c>
      <c r="G137">
        <v>2.4504999999999999</v>
      </c>
      <c r="H137">
        <v>3.3468</v>
      </c>
      <c r="I137" t="str">
        <f t="shared" si="2"/>
        <v>In Jan, absenteeism was significantly higher than expected among workers in Other Services Industries.</v>
      </c>
    </row>
    <row r="138" spans="1:9" x14ac:dyDescent="0.35">
      <c r="A138" t="s">
        <v>126</v>
      </c>
      <c r="B138" t="s">
        <v>4</v>
      </c>
      <c r="C138">
        <v>2.3531</v>
      </c>
      <c r="D138">
        <v>1.4473</v>
      </c>
      <c r="E138">
        <v>3.2589000000000001</v>
      </c>
      <c r="F138">
        <v>2.4725999999999999</v>
      </c>
      <c r="G138">
        <v>2.1551</v>
      </c>
      <c r="H138">
        <v>2.7900999999999998</v>
      </c>
      <c r="I138" t="str">
        <f t="shared" si="2"/>
        <v>In Feb, absenteeism was not significantly higher than expected among workers in Other Services Industries.</v>
      </c>
    </row>
    <row r="139" spans="1:9" x14ac:dyDescent="0.35">
      <c r="A139" t="s">
        <v>126</v>
      </c>
      <c r="B139" t="s">
        <v>5</v>
      </c>
      <c r="C139">
        <v>2.573</v>
      </c>
      <c r="D139">
        <v>1.8791</v>
      </c>
      <c r="E139">
        <v>3.2667999999999999</v>
      </c>
      <c r="F139">
        <v>2.4350000000000001</v>
      </c>
      <c r="G139">
        <v>2.0627</v>
      </c>
      <c r="H139">
        <v>2.8071999999999999</v>
      </c>
      <c r="I139" t="str">
        <f t="shared" si="2"/>
        <v>In Mar, absenteeism was not significantly higher than expected among workers in Other Services Industries.</v>
      </c>
    </row>
    <row r="140" spans="1:9" x14ac:dyDescent="0.35">
      <c r="A140" t="s">
        <v>126</v>
      </c>
      <c r="B140" t="s">
        <v>6</v>
      </c>
      <c r="C140">
        <v>2.0249000000000001</v>
      </c>
      <c r="D140">
        <v>1.2537</v>
      </c>
      <c r="E140">
        <v>2.7961</v>
      </c>
      <c r="F140">
        <v>2.0941999999999998</v>
      </c>
      <c r="G140">
        <v>1.8012999999999999</v>
      </c>
      <c r="H140">
        <v>2.387</v>
      </c>
      <c r="I140" t="str">
        <f t="shared" si="2"/>
        <v>In Apr, absenteeism was not significantly higher than expected among workers in Other Services Industries.</v>
      </c>
    </row>
    <row r="141" spans="1:9" x14ac:dyDescent="0.35">
      <c r="A141" t="s">
        <v>126</v>
      </c>
      <c r="B141" t="s">
        <v>7</v>
      </c>
      <c r="C141">
        <v>2.4447000000000001</v>
      </c>
      <c r="D141">
        <v>1.7575000000000001</v>
      </c>
      <c r="E141">
        <v>3.1318999999999999</v>
      </c>
      <c r="F141">
        <v>1.613</v>
      </c>
      <c r="G141">
        <v>1.2787999999999999</v>
      </c>
      <c r="H141">
        <v>1.9472</v>
      </c>
      <c r="I141" t="str">
        <f t="shared" si="2"/>
        <v>In May, absenteeism was not significantly higher than expected among workers in Other Services Industries.</v>
      </c>
    </row>
    <row r="142" spans="1:9" x14ac:dyDescent="0.35">
      <c r="A142" t="s">
        <v>126</v>
      </c>
      <c r="B142" t="s">
        <v>8</v>
      </c>
      <c r="C142">
        <v>2.1219000000000001</v>
      </c>
      <c r="D142">
        <v>1.4692000000000001</v>
      </c>
      <c r="E142">
        <v>2.7745000000000002</v>
      </c>
      <c r="F142">
        <v>1.62</v>
      </c>
      <c r="G142">
        <v>1.3680000000000001</v>
      </c>
      <c r="H142">
        <v>1.8721000000000001</v>
      </c>
      <c r="I142" t="str">
        <f t="shared" si="2"/>
        <v>In Jun, absenteeism was not significantly higher than expected among workers in Other Services Industries.</v>
      </c>
    </row>
    <row r="143" spans="1:9" x14ac:dyDescent="0.35">
      <c r="A143" t="s">
        <v>126</v>
      </c>
      <c r="B143" t="s">
        <v>9</v>
      </c>
      <c r="C143">
        <v>2.2248999999999999</v>
      </c>
      <c r="D143">
        <v>1.4938</v>
      </c>
      <c r="E143">
        <v>2.9559000000000002</v>
      </c>
      <c r="F143">
        <v>1.9286000000000001</v>
      </c>
      <c r="G143">
        <v>1.5858000000000001</v>
      </c>
      <c r="H143">
        <v>2.2713000000000001</v>
      </c>
      <c r="I143" t="str">
        <f t="shared" si="2"/>
        <v>In Jul, absenteeism was not significantly higher than expected among workers in Other Services Industries.</v>
      </c>
    </row>
    <row r="144" spans="1:9" x14ac:dyDescent="0.35">
      <c r="A144" t="s">
        <v>126</v>
      </c>
      <c r="B144" t="s">
        <v>10</v>
      </c>
      <c r="C144">
        <v>2.2119</v>
      </c>
      <c r="D144">
        <v>1.5763</v>
      </c>
      <c r="E144">
        <v>2.8475000000000001</v>
      </c>
      <c r="F144">
        <v>1.806</v>
      </c>
      <c r="G144">
        <v>1.5529999999999999</v>
      </c>
      <c r="H144">
        <v>2.0589</v>
      </c>
      <c r="I144" t="str">
        <f t="shared" si="2"/>
        <v>In Aug, absenteeism was not significantly higher than expected among workers in Other Services Industries.</v>
      </c>
    </row>
    <row r="145" spans="1:9" x14ac:dyDescent="0.35">
      <c r="A145" t="s">
        <v>126</v>
      </c>
      <c r="B145" t="s">
        <v>11</v>
      </c>
      <c r="C145">
        <v>1.8706</v>
      </c>
      <c r="D145">
        <v>1.246</v>
      </c>
      <c r="E145">
        <v>2.4950999999999999</v>
      </c>
      <c r="F145">
        <v>1.9441999999999999</v>
      </c>
      <c r="G145">
        <v>1.6169</v>
      </c>
      <c r="H145">
        <v>2.2715000000000001</v>
      </c>
      <c r="I145" t="str">
        <f t="shared" si="2"/>
        <v>In Sep, absenteeism was not significantly higher than expected among workers in Other Services Industries.</v>
      </c>
    </row>
    <row r="146" spans="1:9" x14ac:dyDescent="0.35">
      <c r="A146" t="s">
        <v>127</v>
      </c>
      <c r="B146" t="s">
        <v>0</v>
      </c>
      <c r="C146">
        <v>2.004</v>
      </c>
      <c r="D146">
        <v>1.2887</v>
      </c>
      <c r="E146">
        <v>2.7193000000000001</v>
      </c>
      <c r="F146">
        <v>2.2149000000000001</v>
      </c>
      <c r="G146">
        <v>1.9313</v>
      </c>
      <c r="H146">
        <v>2.4984999999999999</v>
      </c>
      <c r="I146" t="str">
        <f t="shared" ref="I146:I157" si="3">IF(D146&gt;H146,"In "&amp;B146&amp;", absenteeism was significantly higher than expected among workers in"&amp;" "&amp;A146&amp;".","In "&amp;B146&amp;", absenteeism was not significantly higher than expected among workers in"&amp;" "&amp;A146&amp;".")</f>
        <v>In Oct, absenteeism was not significantly higher than expected among workers in Public Administration Industries.</v>
      </c>
    </row>
    <row r="147" spans="1:9" x14ac:dyDescent="0.35">
      <c r="A147" t="s">
        <v>127</v>
      </c>
      <c r="B147" t="s">
        <v>1</v>
      </c>
      <c r="C147">
        <v>2.0558999999999998</v>
      </c>
      <c r="D147">
        <v>1.1975</v>
      </c>
      <c r="E147">
        <v>2.9142000000000001</v>
      </c>
      <c r="F147">
        <v>2.1907000000000001</v>
      </c>
      <c r="G147">
        <v>1.7862</v>
      </c>
      <c r="H147">
        <v>2.5952000000000002</v>
      </c>
      <c r="I147" t="str">
        <f t="shared" si="3"/>
        <v>In Nov, absenteeism was not significantly higher than expected among workers in Public Administration Industries.</v>
      </c>
    </row>
    <row r="148" spans="1:9" x14ac:dyDescent="0.35">
      <c r="A148" t="s">
        <v>127</v>
      </c>
      <c r="B148" t="s">
        <v>2</v>
      </c>
      <c r="C148">
        <v>3.7488000000000001</v>
      </c>
      <c r="D148">
        <v>2.9083000000000001</v>
      </c>
      <c r="E148">
        <v>4.5891999999999999</v>
      </c>
      <c r="F148">
        <v>3.1358000000000001</v>
      </c>
      <c r="G148">
        <v>2.7884000000000002</v>
      </c>
      <c r="H148">
        <v>3.4832999999999998</v>
      </c>
      <c r="I148" t="str">
        <f t="shared" si="3"/>
        <v>In Dec, absenteeism was not significantly higher than expected among workers in Public Administration Industries.</v>
      </c>
    </row>
    <row r="149" spans="1:9" x14ac:dyDescent="0.35">
      <c r="A149" t="s">
        <v>127</v>
      </c>
      <c r="B149" t="s">
        <v>3</v>
      </c>
      <c r="C149">
        <v>5.8917000000000002</v>
      </c>
      <c r="D149">
        <v>4.3108000000000004</v>
      </c>
      <c r="E149">
        <v>7.4725999999999999</v>
      </c>
      <c r="F149">
        <v>3.2208000000000001</v>
      </c>
      <c r="G149">
        <v>2.7934999999999999</v>
      </c>
      <c r="H149">
        <v>3.6482000000000001</v>
      </c>
      <c r="I149" t="str">
        <f t="shared" si="3"/>
        <v>In Jan, absenteeism was significantly higher than expected among workers in Public Administration Industries.</v>
      </c>
    </row>
    <row r="150" spans="1:9" x14ac:dyDescent="0.35">
      <c r="A150" t="s">
        <v>127</v>
      </c>
      <c r="B150" t="s">
        <v>4</v>
      </c>
      <c r="C150">
        <v>2.4710999999999999</v>
      </c>
      <c r="D150">
        <v>1.5053000000000001</v>
      </c>
      <c r="E150">
        <v>3.4369999999999998</v>
      </c>
      <c r="F150">
        <v>2.7633999999999999</v>
      </c>
      <c r="G150">
        <v>2.3921000000000001</v>
      </c>
      <c r="H150">
        <v>3.1345999999999998</v>
      </c>
      <c r="I150" t="str">
        <f t="shared" si="3"/>
        <v>In Feb, absenteeism was not significantly higher than expected among workers in Public Administration Industries.</v>
      </c>
    </row>
    <row r="151" spans="1:9" x14ac:dyDescent="0.35">
      <c r="A151" t="s">
        <v>127</v>
      </c>
      <c r="B151" t="s">
        <v>5</v>
      </c>
      <c r="C151">
        <v>2.8083</v>
      </c>
      <c r="D151">
        <v>1.8978999999999999</v>
      </c>
      <c r="E151">
        <v>3.7187999999999999</v>
      </c>
      <c r="F151">
        <v>2.79</v>
      </c>
      <c r="G151">
        <v>2.4738000000000002</v>
      </c>
      <c r="H151">
        <v>3.1061000000000001</v>
      </c>
      <c r="I151" t="str">
        <f t="shared" si="3"/>
        <v>In Mar, absenteeism was not significantly higher than expected among workers in Public Administration Industries.</v>
      </c>
    </row>
    <row r="152" spans="1:9" x14ac:dyDescent="0.35">
      <c r="A152" t="s">
        <v>127</v>
      </c>
      <c r="B152" t="s">
        <v>6</v>
      </c>
      <c r="C152">
        <v>2.3157000000000001</v>
      </c>
      <c r="D152">
        <v>1.5504</v>
      </c>
      <c r="E152">
        <v>3.0811000000000002</v>
      </c>
      <c r="F152">
        <v>2.5451999999999999</v>
      </c>
      <c r="G152">
        <v>2.222</v>
      </c>
      <c r="H152">
        <v>2.8683000000000001</v>
      </c>
      <c r="I152" t="str">
        <f t="shared" si="3"/>
        <v>In Apr, absenteeism was not significantly higher than expected among workers in Public Administration Industries.</v>
      </c>
    </row>
    <row r="153" spans="1:9" x14ac:dyDescent="0.35">
      <c r="A153" t="s">
        <v>127</v>
      </c>
      <c r="B153" t="s">
        <v>7</v>
      </c>
      <c r="C153">
        <v>3.1227</v>
      </c>
      <c r="D153">
        <v>2.4005999999999998</v>
      </c>
      <c r="E153">
        <v>3.8447</v>
      </c>
      <c r="F153">
        <v>2.3422000000000001</v>
      </c>
      <c r="G153">
        <v>2.0788000000000002</v>
      </c>
      <c r="H153">
        <v>2.6055999999999999</v>
      </c>
      <c r="I153" t="str">
        <f t="shared" si="3"/>
        <v>In May, absenteeism was not significantly higher than expected among workers in Public Administration Industries.</v>
      </c>
    </row>
    <row r="154" spans="1:9" x14ac:dyDescent="0.35">
      <c r="A154" t="s">
        <v>127</v>
      </c>
      <c r="B154" t="s">
        <v>8</v>
      </c>
      <c r="C154">
        <v>2.1505999999999998</v>
      </c>
      <c r="D154">
        <v>1.5094000000000001</v>
      </c>
      <c r="E154">
        <v>2.7919</v>
      </c>
      <c r="F154">
        <v>2.0966999999999998</v>
      </c>
      <c r="G154">
        <v>1.681</v>
      </c>
      <c r="H154">
        <v>2.5123000000000002</v>
      </c>
      <c r="I154" t="str">
        <f t="shared" si="3"/>
        <v>In Jun, absenteeism was not significantly higher than expected among workers in Public Administration Industries.</v>
      </c>
    </row>
    <row r="155" spans="1:9" x14ac:dyDescent="0.35">
      <c r="A155" t="s">
        <v>127</v>
      </c>
      <c r="B155" t="s">
        <v>9</v>
      </c>
      <c r="C155">
        <v>2.8016999999999999</v>
      </c>
      <c r="D155">
        <v>2.0634000000000001</v>
      </c>
      <c r="E155">
        <v>3.54</v>
      </c>
      <c r="F155">
        <v>2.0192000000000001</v>
      </c>
      <c r="G155">
        <v>1.8075000000000001</v>
      </c>
      <c r="H155">
        <v>2.2309999999999999</v>
      </c>
      <c r="I155" t="str">
        <f t="shared" si="3"/>
        <v>In Jul, absenteeism was not significantly higher than expected among workers in Public Administration Industries.</v>
      </c>
    </row>
    <row r="156" spans="1:9" x14ac:dyDescent="0.35">
      <c r="A156" t="s">
        <v>127</v>
      </c>
      <c r="B156" t="s">
        <v>10</v>
      </c>
      <c r="C156">
        <v>2.3553999999999999</v>
      </c>
      <c r="D156">
        <v>1.6974</v>
      </c>
      <c r="E156">
        <v>3.0133999999999999</v>
      </c>
      <c r="F156">
        <v>2.2393000000000001</v>
      </c>
      <c r="G156">
        <v>1.8949</v>
      </c>
      <c r="H156">
        <v>2.5836000000000001</v>
      </c>
      <c r="I156" t="str">
        <f t="shared" si="3"/>
        <v>In Aug, absenteeism was not significantly higher than expected among workers in Public Administration Industries.</v>
      </c>
    </row>
    <row r="157" spans="1:9" x14ac:dyDescent="0.35">
      <c r="A157" t="s">
        <v>127</v>
      </c>
      <c r="B157" t="s">
        <v>11</v>
      </c>
      <c r="C157">
        <v>2.6042999999999998</v>
      </c>
      <c r="D157">
        <v>2.0146999999999999</v>
      </c>
      <c r="E157">
        <v>3.1939000000000002</v>
      </c>
      <c r="F157">
        <v>2.3791000000000002</v>
      </c>
      <c r="G157">
        <v>2.0442999999999998</v>
      </c>
      <c r="H157">
        <v>2.7139000000000002</v>
      </c>
      <c r="I157" t="str">
        <f t="shared" si="3"/>
        <v>In Sep, absenteeism was not significantly higher than expected among workers in Public Administration Industries.</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workbookViewId="0">
      <selection activeCell="B24" sqref="B24"/>
    </sheetView>
  </sheetViews>
  <sheetFormatPr defaultRowHeight="14.5" x14ac:dyDescent="0.35"/>
  <cols>
    <col min="3" max="3" width="15.36328125" customWidth="1"/>
    <col min="4" max="4" width="9.08984375" customWidth="1"/>
  </cols>
  <sheetData>
    <row r="1" spans="1:4" x14ac:dyDescent="0.35">
      <c r="A1" t="s">
        <v>12</v>
      </c>
      <c r="B1" t="s">
        <v>58</v>
      </c>
      <c r="C1" t="s">
        <v>59</v>
      </c>
      <c r="D1" t="s">
        <v>111</v>
      </c>
    </row>
    <row r="2" spans="1:4" x14ac:dyDescent="0.35">
      <c r="A2" t="s">
        <v>11</v>
      </c>
      <c r="B2" t="s">
        <v>60</v>
      </c>
      <c r="C2">
        <v>1.5118</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Sep, absenteeism in AL placed it in the first quintile of absenteeism for all 50 states.</v>
      </c>
    </row>
    <row r="3" spans="1:4" x14ac:dyDescent="0.35">
      <c r="A3" t="s">
        <v>11</v>
      </c>
      <c r="B3" t="s">
        <v>61</v>
      </c>
      <c r="C3">
        <v>3.3651</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Sep, absenteeism in AK placed it in the fifth quintile of absenteeism for all 50 states.</v>
      </c>
    </row>
    <row r="4" spans="1:4" x14ac:dyDescent="0.35">
      <c r="A4" t="s">
        <v>11</v>
      </c>
      <c r="B4" t="s">
        <v>62</v>
      </c>
      <c r="C4">
        <v>2.1501000000000001</v>
      </c>
      <c r="D4" t="str">
        <f t="shared" si="0"/>
        <v>In Sep, absenteeism in AZ placed it in the second quintile of absenteeism for all 50 states.</v>
      </c>
    </row>
    <row r="5" spans="1:4" x14ac:dyDescent="0.35">
      <c r="A5" t="s">
        <v>11</v>
      </c>
      <c r="B5" t="s">
        <v>63</v>
      </c>
      <c r="C5">
        <v>3.0232000000000001</v>
      </c>
      <c r="D5" t="str">
        <f t="shared" si="0"/>
        <v>In Sep, absenteeism in AR placed it in the fourth quintile of absenteeism for all 50 states.</v>
      </c>
    </row>
    <row r="6" spans="1:4" x14ac:dyDescent="0.35">
      <c r="A6" t="s">
        <v>11</v>
      </c>
      <c r="B6" t="s">
        <v>64</v>
      </c>
      <c r="C6">
        <v>2.1797</v>
      </c>
      <c r="D6" t="str">
        <f t="shared" si="0"/>
        <v>In Sep, absenteeism in CA placed it in the second quintile of absenteeism for all 50 states.</v>
      </c>
    </row>
    <row r="7" spans="1:4" x14ac:dyDescent="0.35">
      <c r="A7" t="s">
        <v>11</v>
      </c>
      <c r="B7" t="s">
        <v>65</v>
      </c>
      <c r="C7">
        <v>2.6162999999999998</v>
      </c>
      <c r="D7" t="str">
        <f t="shared" si="0"/>
        <v>In Sep, absenteeism in CO placed it in the third quintile of absenteeism for all 50 states.</v>
      </c>
    </row>
    <row r="8" spans="1:4" x14ac:dyDescent="0.35">
      <c r="A8" t="s">
        <v>11</v>
      </c>
      <c r="B8" t="s">
        <v>66</v>
      </c>
      <c r="C8">
        <v>3.0493000000000001</v>
      </c>
      <c r="D8" t="str">
        <f t="shared" si="0"/>
        <v>In Sep, absenteeism in CT placed it in the fourth quintile of absenteeism for all 50 states.</v>
      </c>
    </row>
    <row r="9" spans="1:4" x14ac:dyDescent="0.35">
      <c r="A9" t="s">
        <v>11</v>
      </c>
      <c r="B9" t="s">
        <v>67</v>
      </c>
      <c r="C9">
        <v>2.8921999999999999</v>
      </c>
      <c r="D9" t="str">
        <f t="shared" si="0"/>
        <v>In Sep, absenteeism in DE placed it in the fourth quintile of absenteeism for all 50 states.</v>
      </c>
    </row>
    <row r="10" spans="1:4" x14ac:dyDescent="0.35">
      <c r="A10" t="s">
        <v>11</v>
      </c>
      <c r="B10" t="s">
        <v>68</v>
      </c>
      <c r="C10">
        <v>3.7839999999999998</v>
      </c>
      <c r="D10" t="str">
        <f t="shared" si="0"/>
        <v>In Sep, absenteeism in DC placed it in the fifth quintile of absenteeism for all 50 states.</v>
      </c>
    </row>
    <row r="11" spans="1:4" x14ac:dyDescent="0.35">
      <c r="A11" t="s">
        <v>11</v>
      </c>
      <c r="B11" t="s">
        <v>69</v>
      </c>
      <c r="C11">
        <v>1.8958999999999999</v>
      </c>
      <c r="D11" t="str">
        <f t="shared" si="0"/>
        <v>In Sep, absenteeism in FL placed it in the first quintile of absenteeism for all 50 states.</v>
      </c>
    </row>
    <row r="12" spans="1:4" x14ac:dyDescent="0.35">
      <c r="A12" t="s">
        <v>11</v>
      </c>
      <c r="B12" t="s">
        <v>70</v>
      </c>
      <c r="C12">
        <v>1.4599</v>
      </c>
      <c r="D12" t="str">
        <f t="shared" si="0"/>
        <v>In Sep, absenteeism in GA placed it in the first quintile of absenteeism for all 50 states.</v>
      </c>
    </row>
    <row r="13" spans="1:4" x14ac:dyDescent="0.35">
      <c r="A13" t="s">
        <v>11</v>
      </c>
      <c r="B13" t="s">
        <v>71</v>
      </c>
      <c r="C13">
        <v>4.0448000000000004</v>
      </c>
      <c r="D13" t="str">
        <f t="shared" si="0"/>
        <v>In Sep, absenteeism in HI placed it in the fifth quintile of absenteeism for all 50 states.</v>
      </c>
    </row>
    <row r="14" spans="1:4" x14ac:dyDescent="0.35">
      <c r="A14" t="s">
        <v>11</v>
      </c>
      <c r="B14" t="s">
        <v>72</v>
      </c>
      <c r="C14">
        <v>2.2578999999999998</v>
      </c>
      <c r="D14" t="str">
        <f t="shared" si="0"/>
        <v>In Sep, absenteeism in ID placed it in the second quintile of absenteeism for all 50 states.</v>
      </c>
    </row>
    <row r="15" spans="1:4" x14ac:dyDescent="0.35">
      <c r="A15" t="s">
        <v>11</v>
      </c>
      <c r="B15" t="s">
        <v>73</v>
      </c>
      <c r="C15">
        <v>1.7585999999999999</v>
      </c>
      <c r="D15" t="str">
        <f t="shared" si="0"/>
        <v>In Sep, absenteeism in IL placed it in the first quintile of absenteeism for all 50 states.</v>
      </c>
    </row>
    <row r="16" spans="1:4" x14ac:dyDescent="0.35">
      <c r="A16" t="s">
        <v>11</v>
      </c>
      <c r="B16" t="s">
        <v>74</v>
      </c>
      <c r="C16">
        <v>1.907</v>
      </c>
      <c r="D16" t="str">
        <f t="shared" si="0"/>
        <v>In Sep, absenteeism in IN placed it in the second quintile of absenteeism for all 50 states.</v>
      </c>
    </row>
    <row r="17" spans="1:4" x14ac:dyDescent="0.35">
      <c r="A17" t="s">
        <v>11</v>
      </c>
      <c r="B17" t="s">
        <v>75</v>
      </c>
      <c r="C17">
        <v>2.0238</v>
      </c>
      <c r="D17" t="str">
        <f t="shared" si="0"/>
        <v>In Sep, absenteeism in IA placed it in the second quintile of absenteeism for all 50 states.</v>
      </c>
    </row>
    <row r="18" spans="1:4" x14ac:dyDescent="0.35">
      <c r="A18" t="s">
        <v>11</v>
      </c>
      <c r="B18" t="s">
        <v>76</v>
      </c>
      <c r="C18">
        <v>2.8534999999999999</v>
      </c>
      <c r="D18" t="str">
        <f t="shared" si="0"/>
        <v>In Sep, absenteeism in KS placed it in the fourth quintile of absenteeism for all 50 states.</v>
      </c>
    </row>
    <row r="19" spans="1:4" x14ac:dyDescent="0.35">
      <c r="A19" t="s">
        <v>11</v>
      </c>
      <c r="B19" t="s">
        <v>77</v>
      </c>
      <c r="C19">
        <v>2.8212000000000002</v>
      </c>
      <c r="D19" t="str">
        <f t="shared" si="0"/>
        <v>In Sep, absenteeism in KY placed it in the third quintile of absenteeism for all 50 states.</v>
      </c>
    </row>
    <row r="20" spans="1:4" x14ac:dyDescent="0.35">
      <c r="A20" t="s">
        <v>11</v>
      </c>
      <c r="B20" t="s">
        <v>78</v>
      </c>
      <c r="C20">
        <v>2.0125000000000002</v>
      </c>
      <c r="D20" t="str">
        <f t="shared" si="0"/>
        <v>In Sep, absenteeism in LA placed it in the second quintile of absenteeism for all 50 states.</v>
      </c>
    </row>
    <row r="21" spans="1:4" x14ac:dyDescent="0.35">
      <c r="A21" t="s">
        <v>11</v>
      </c>
      <c r="B21" t="s">
        <v>79</v>
      </c>
      <c r="C21">
        <v>3.5063</v>
      </c>
      <c r="D21" t="str">
        <f t="shared" si="0"/>
        <v>In Sep, absenteeism in ME placed it in the fifth quintile of absenteeism for all 50 states.</v>
      </c>
    </row>
    <row r="22" spans="1:4" x14ac:dyDescent="0.35">
      <c r="A22" t="s">
        <v>11</v>
      </c>
      <c r="B22" t="s">
        <v>80</v>
      </c>
      <c r="C22">
        <v>3.0207999999999999</v>
      </c>
      <c r="D22" t="str">
        <f t="shared" si="0"/>
        <v>In Sep, absenteeism in MD placed it in the fourth quintile of absenteeism for all 50 states.</v>
      </c>
    </row>
    <row r="23" spans="1:4" x14ac:dyDescent="0.35">
      <c r="A23" t="s">
        <v>11</v>
      </c>
      <c r="B23" t="s">
        <v>81</v>
      </c>
      <c r="C23">
        <v>2.6484000000000001</v>
      </c>
      <c r="D23" t="str">
        <f t="shared" si="0"/>
        <v>In Sep, absenteeism in MA placed it in the third quintile of absenteeism for all 50 states.</v>
      </c>
    </row>
    <row r="24" spans="1:4" x14ac:dyDescent="0.35">
      <c r="A24" t="s">
        <v>11</v>
      </c>
      <c r="B24" t="s">
        <v>82</v>
      </c>
      <c r="C24">
        <v>1.8220000000000001</v>
      </c>
      <c r="D24" t="str">
        <f t="shared" si="0"/>
        <v>In Sep, absenteeism in MI placed it in the first quintile of absenteeism for all 50 states.</v>
      </c>
    </row>
    <row r="25" spans="1:4" x14ac:dyDescent="0.35">
      <c r="A25" t="s">
        <v>11</v>
      </c>
      <c r="B25" t="s">
        <v>83</v>
      </c>
      <c r="C25">
        <v>3.1478000000000002</v>
      </c>
      <c r="D25" t="str">
        <f t="shared" si="0"/>
        <v>In Sep, absenteeism in MN placed it in the fifth quintile of absenteeism for all 50 states.</v>
      </c>
    </row>
    <row r="26" spans="1:4" x14ac:dyDescent="0.35">
      <c r="A26" t="s">
        <v>11</v>
      </c>
      <c r="B26" t="s">
        <v>84</v>
      </c>
      <c r="C26">
        <v>2.3325</v>
      </c>
      <c r="D26" t="str">
        <f t="shared" si="0"/>
        <v>In Sep, absenteeism in MS placed it in the third quintile of absenteeism for all 50 states.</v>
      </c>
    </row>
    <row r="27" spans="1:4" x14ac:dyDescent="0.35">
      <c r="A27" t="s">
        <v>11</v>
      </c>
      <c r="B27" t="s">
        <v>85</v>
      </c>
      <c r="C27">
        <v>2.9573</v>
      </c>
      <c r="D27" t="str">
        <f t="shared" si="0"/>
        <v>In Sep, absenteeism in MO placed it in the fourth quintile of absenteeism for all 50 states.</v>
      </c>
    </row>
    <row r="28" spans="1:4" x14ac:dyDescent="0.35">
      <c r="A28" t="s">
        <v>11</v>
      </c>
      <c r="B28" t="s">
        <v>86</v>
      </c>
      <c r="C28">
        <v>2.8967999999999998</v>
      </c>
      <c r="D28" t="str">
        <f t="shared" si="0"/>
        <v>In Sep, absenteeism in MT placed it in the fourth quintile of absenteeism for all 50 states.</v>
      </c>
    </row>
    <row r="29" spans="1:4" x14ac:dyDescent="0.35">
      <c r="A29" t="s">
        <v>11</v>
      </c>
      <c r="B29" t="s">
        <v>87</v>
      </c>
      <c r="C29">
        <v>3.5009999999999999</v>
      </c>
      <c r="D29" t="str">
        <f t="shared" si="0"/>
        <v>In Sep, absenteeism in NE placed it in the fifth quintile of absenteeism for all 50 states.</v>
      </c>
    </row>
    <row r="30" spans="1:4" x14ac:dyDescent="0.35">
      <c r="A30" t="s">
        <v>11</v>
      </c>
      <c r="B30" t="s">
        <v>88</v>
      </c>
      <c r="C30">
        <v>1.6837</v>
      </c>
      <c r="D30" t="str">
        <f t="shared" si="0"/>
        <v>In Sep, absenteeism in NV placed it in the first quintile of absenteeism for all 50 states.</v>
      </c>
    </row>
    <row r="31" spans="1:4" x14ac:dyDescent="0.35">
      <c r="A31" t="s">
        <v>11</v>
      </c>
      <c r="B31" t="s">
        <v>89</v>
      </c>
      <c r="C31">
        <v>1.9303999999999999</v>
      </c>
      <c r="D31" t="str">
        <f t="shared" si="0"/>
        <v>In Sep, absenteeism in NH placed it in the second quintile of absenteeism for all 50 states.</v>
      </c>
    </row>
    <row r="32" spans="1:4" x14ac:dyDescent="0.35">
      <c r="A32" t="s">
        <v>11</v>
      </c>
      <c r="B32" t="s">
        <v>90</v>
      </c>
      <c r="C32">
        <v>1.1438999999999999</v>
      </c>
      <c r="D32" t="str">
        <f t="shared" si="0"/>
        <v>In Sep, absenteeism in NJ placed it in the first quintile of absenteeism for all 50 states.</v>
      </c>
    </row>
    <row r="33" spans="1:4" x14ac:dyDescent="0.35">
      <c r="A33" t="s">
        <v>11</v>
      </c>
      <c r="B33" t="s">
        <v>91</v>
      </c>
      <c r="C33">
        <v>3.3616999999999999</v>
      </c>
      <c r="D33" t="str">
        <f t="shared" si="0"/>
        <v>In Sep, absenteeism in NM placed it in the fifth quintile of absenteeism for all 50 states.</v>
      </c>
    </row>
    <row r="34" spans="1:4" x14ac:dyDescent="0.35">
      <c r="A34" t="s">
        <v>11</v>
      </c>
      <c r="B34" t="s">
        <v>92</v>
      </c>
      <c r="C34">
        <v>1.9944999999999999</v>
      </c>
      <c r="D34" t="str">
        <f t="shared" si="0"/>
        <v>In Sep, absenteeism in NY placed it in the second quintile of absenteeism for all 50 states.</v>
      </c>
    </row>
    <row r="35" spans="1:4" x14ac:dyDescent="0.35">
      <c r="A35" t="s">
        <v>11</v>
      </c>
      <c r="B35" t="s">
        <v>93</v>
      </c>
      <c r="C35">
        <v>2.2503000000000002</v>
      </c>
      <c r="D35" t="str">
        <f t="shared" si="0"/>
        <v>In Sep, absenteeism in NC placed it in the second quintile of absenteeism for all 50 states.</v>
      </c>
    </row>
    <row r="36" spans="1:4" x14ac:dyDescent="0.35">
      <c r="A36" t="s">
        <v>11</v>
      </c>
      <c r="B36" t="s">
        <v>94</v>
      </c>
      <c r="C36">
        <v>1.5748</v>
      </c>
      <c r="D36" t="str">
        <f t="shared" si="0"/>
        <v>In Sep, absenteeism in ND placed it in the first quintile of absenteeism for all 50 states.</v>
      </c>
    </row>
    <row r="37" spans="1:4" x14ac:dyDescent="0.35">
      <c r="A37" t="s">
        <v>11</v>
      </c>
      <c r="B37" t="s">
        <v>95</v>
      </c>
      <c r="C37">
        <v>2.6392000000000002</v>
      </c>
      <c r="D37" t="str">
        <f t="shared" si="0"/>
        <v>In Sep, absenteeism in OH placed it in the third quintile of absenteeism for all 50 states.</v>
      </c>
    </row>
    <row r="38" spans="1:4" x14ac:dyDescent="0.35">
      <c r="A38" t="s">
        <v>11</v>
      </c>
      <c r="B38" t="s">
        <v>96</v>
      </c>
      <c r="C38">
        <v>2.8955000000000002</v>
      </c>
      <c r="D38" t="str">
        <f t="shared" si="0"/>
        <v>In Sep, absenteeism in OK placed it in the fourth quintile of absenteeism for all 50 states.</v>
      </c>
    </row>
    <row r="39" spans="1:4" x14ac:dyDescent="0.35">
      <c r="A39" t="s">
        <v>11</v>
      </c>
      <c r="B39" t="s">
        <v>97</v>
      </c>
      <c r="C39">
        <v>2.9788999999999999</v>
      </c>
      <c r="D39" t="str">
        <f t="shared" si="0"/>
        <v>In Sep, absenteeism in OR placed it in the fourth quintile of absenteeism for all 50 states.</v>
      </c>
    </row>
    <row r="40" spans="1:4" x14ac:dyDescent="0.35">
      <c r="A40" t="s">
        <v>11</v>
      </c>
      <c r="B40" t="s">
        <v>98</v>
      </c>
      <c r="C40">
        <v>2.3765999999999998</v>
      </c>
      <c r="D40" t="str">
        <f t="shared" si="0"/>
        <v>In Sep, absenteeism in PA placed it in the third quintile of absenteeism for all 50 states.</v>
      </c>
    </row>
    <row r="41" spans="1:4" x14ac:dyDescent="0.35">
      <c r="A41" t="s">
        <v>11</v>
      </c>
      <c r="B41" t="s">
        <v>99</v>
      </c>
      <c r="C41">
        <v>4.0472000000000001</v>
      </c>
      <c r="D41" t="str">
        <f t="shared" si="0"/>
        <v>In Sep, absenteeism in RI placed it in the fifth quintile of absenteeism for all 50 states.</v>
      </c>
    </row>
    <row r="42" spans="1:4" x14ac:dyDescent="0.35">
      <c r="A42" t="s">
        <v>11</v>
      </c>
      <c r="B42" t="s">
        <v>100</v>
      </c>
      <c r="C42">
        <v>1.9610000000000001</v>
      </c>
      <c r="D42" t="str">
        <f t="shared" si="0"/>
        <v>In Sep, absenteeism in SC placed it in the second quintile of absenteeism for all 50 states.</v>
      </c>
    </row>
    <row r="43" spans="1:4" x14ac:dyDescent="0.35">
      <c r="A43" t="s">
        <v>11</v>
      </c>
      <c r="B43" t="s">
        <v>101</v>
      </c>
      <c r="C43">
        <v>1.0958000000000001</v>
      </c>
      <c r="D43" t="str">
        <f t="shared" si="0"/>
        <v>In Sep, absenteeism in SD placed it in the first quintile of absenteeism for all 50 states.</v>
      </c>
    </row>
    <row r="44" spans="1:4" x14ac:dyDescent="0.35">
      <c r="A44" t="s">
        <v>11</v>
      </c>
      <c r="B44" t="s">
        <v>102</v>
      </c>
      <c r="C44">
        <v>3.1286999999999998</v>
      </c>
      <c r="D44" t="str">
        <f t="shared" si="0"/>
        <v>In Sep, absenteeism in TN placed it in the fifth quintile of absenteeism for all 50 states.</v>
      </c>
    </row>
    <row r="45" spans="1:4" x14ac:dyDescent="0.35">
      <c r="A45" t="s">
        <v>11</v>
      </c>
      <c r="B45" t="s">
        <v>103</v>
      </c>
      <c r="C45">
        <v>2.4863</v>
      </c>
      <c r="D45" t="str">
        <f t="shared" si="0"/>
        <v>In Sep, absenteeism in TX placed it in the third quintile of absenteeism for all 50 states.</v>
      </c>
    </row>
    <row r="46" spans="1:4" x14ac:dyDescent="0.35">
      <c r="A46" t="s">
        <v>11</v>
      </c>
      <c r="B46" t="s">
        <v>104</v>
      </c>
      <c r="C46">
        <v>2.5954000000000002</v>
      </c>
      <c r="D46" t="str">
        <f t="shared" si="0"/>
        <v>In Sep, absenteeism in UT placed it in the third quintile of absenteeism for all 50 states.</v>
      </c>
    </row>
    <row r="47" spans="1:4" x14ac:dyDescent="0.35">
      <c r="A47" t="s">
        <v>11</v>
      </c>
      <c r="B47" t="s">
        <v>105</v>
      </c>
      <c r="C47">
        <v>3.0063</v>
      </c>
      <c r="D47" t="str">
        <f t="shared" si="0"/>
        <v>In Sep, absenteeism in VT placed it in the fourth quintile of absenteeism for all 50 states.</v>
      </c>
    </row>
    <row r="48" spans="1:4" x14ac:dyDescent="0.35">
      <c r="A48" t="s">
        <v>11</v>
      </c>
      <c r="B48" t="s">
        <v>106</v>
      </c>
      <c r="C48">
        <v>2.7625999999999999</v>
      </c>
      <c r="D48" t="str">
        <f t="shared" si="0"/>
        <v>In Sep, absenteeism in VA placed it in the third quintile of absenteeism for all 50 states.</v>
      </c>
    </row>
    <row r="49" spans="1:4" x14ac:dyDescent="0.35">
      <c r="A49" t="s">
        <v>11</v>
      </c>
      <c r="B49" t="s">
        <v>107</v>
      </c>
      <c r="C49">
        <v>3.5207999999999999</v>
      </c>
      <c r="D49" t="str">
        <f t="shared" si="0"/>
        <v>In Sep, absenteeism in WA placed it in the fifth quintile of absenteeism for all 50 states.</v>
      </c>
    </row>
    <row r="50" spans="1:4" x14ac:dyDescent="0.35">
      <c r="A50" t="s">
        <v>11</v>
      </c>
      <c r="B50" t="s">
        <v>108</v>
      </c>
      <c r="C50">
        <v>3.2141000000000002</v>
      </c>
      <c r="D50" t="str">
        <f t="shared" si="0"/>
        <v>In Sep, absenteeism in WV placed it in the fifth quintile of absenteeism for all 50 states.</v>
      </c>
    </row>
    <row r="51" spans="1:4" x14ac:dyDescent="0.35">
      <c r="A51" t="s">
        <v>11</v>
      </c>
      <c r="B51" t="s">
        <v>109</v>
      </c>
      <c r="C51">
        <v>1.6543000000000001</v>
      </c>
      <c r="D51" t="str">
        <f t="shared" si="0"/>
        <v>In Sep, absenteeism in WI placed it in the first quintile of absenteeism for all 50 states.</v>
      </c>
    </row>
    <row r="52" spans="1:4" x14ac:dyDescent="0.35">
      <c r="A52" t="s">
        <v>11</v>
      </c>
      <c r="B52" t="s">
        <v>110</v>
      </c>
      <c r="C52">
        <v>2.3793000000000002</v>
      </c>
      <c r="D52" t="str">
        <f t="shared" si="0"/>
        <v>In Sep, absenteeism in WY placed it in the third quintile of absenteeism for all 50 states.</v>
      </c>
    </row>
  </sheetData>
  <phoneticPr fontId="2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52"/>
  <sheetViews>
    <sheetView zoomScaleNormal="100" workbookViewId="0"/>
  </sheetViews>
  <sheetFormatPr defaultRowHeight="14.5" x14ac:dyDescent="0.35"/>
  <cols>
    <col min="1" max="1" width="50.453125" style="2" customWidth="1"/>
    <col min="2" max="15" width="6.6328125" customWidth="1"/>
  </cols>
  <sheetData>
    <row r="1" spans="1:18" x14ac:dyDescent="0.35">
      <c r="A1" s="9" t="s">
        <v>147</v>
      </c>
      <c r="B1" s="5" t="s">
        <v>0</v>
      </c>
      <c r="C1" s="5" t="s">
        <v>1</v>
      </c>
      <c r="D1" s="5" t="s">
        <v>2</v>
      </c>
      <c r="E1" s="5" t="s">
        <v>3</v>
      </c>
      <c r="F1" s="5" t="s">
        <v>4</v>
      </c>
      <c r="G1" s="5" t="s">
        <v>5</v>
      </c>
      <c r="H1" s="5" t="s">
        <v>6</v>
      </c>
      <c r="I1" s="5" t="s">
        <v>7</v>
      </c>
      <c r="J1" s="5" t="s">
        <v>8</v>
      </c>
      <c r="K1" s="5" t="s">
        <v>9</v>
      </c>
      <c r="L1" s="5" t="s">
        <v>10</v>
      </c>
      <c r="M1" s="5" t="s">
        <v>11</v>
      </c>
    </row>
    <row r="2" spans="1:18" ht="15" customHeight="1" x14ac:dyDescent="0.35">
      <c r="A2" s="15" t="s">
        <v>129</v>
      </c>
      <c r="B2" s="16" t="str">
        <f>_xlfn.IFS('Obs vs Exp in FT Worker'!$C2&gt;'Obs vs Exp in FT Worker'!$G2,"A",'Obs vs Exp in FT Worker'!$B2&gt;'Obs vs Exp in FT Worker'!$G2,"W",'Obs vs Exp in FT Worker'!$B2&lt;='Obs vs Exp in FT Worker'!$G2," ")</f>
        <v>A</v>
      </c>
      <c r="C2" s="16" t="str">
        <f>_xlfn.IFS('Obs vs Exp in FT Worker'!$C3&gt;'Obs vs Exp in FT Worker'!$G3,"A",'Obs vs Exp in FT Worker'!$B3&gt;'Obs vs Exp in FT Worker'!$G3,"W",'Obs vs Exp in FT Worker'!$B3&lt;='Obs vs Exp in FT Worker'!$G3," ")</f>
        <v>A</v>
      </c>
      <c r="D2" s="16" t="str">
        <f>_xlfn.IFS('Obs vs Exp in FT Worker'!$C4&gt;'Obs vs Exp in FT Worker'!$G4,"A",'Obs vs Exp in FT Worker'!$B4&gt;'Obs vs Exp in FT Worker'!$G4,"W",'Obs vs Exp in FT Worker'!$B4&lt;='Obs vs Exp in FT Worker'!$G4," ")</f>
        <v>A</v>
      </c>
      <c r="E2" s="16" t="str">
        <f>_xlfn.IFS('Obs vs Exp in FT Worker'!$C5&gt;'Obs vs Exp in FT Worker'!$G5,"A",'Obs vs Exp in FT Worker'!$B5&gt;'Obs vs Exp in FT Worker'!$G5,"W",'Obs vs Exp in FT Worker'!$B5&lt;='Obs vs Exp in FT Worker'!$G5," ")</f>
        <v>A</v>
      </c>
      <c r="F2" s="16" t="str">
        <f>_xlfn.IFS('Obs vs Exp in FT Worker'!$C6&gt;'Obs vs Exp in FT Worker'!$G6,"A",'Obs vs Exp in FT Worker'!$B6&gt;'Obs vs Exp in FT Worker'!$G6,"W",'Obs vs Exp in FT Worker'!$B6&lt;='Obs vs Exp in FT Worker'!$G6," ")</f>
        <v xml:space="preserve"> </v>
      </c>
      <c r="G2" s="16" t="str">
        <f>_xlfn.IFS('Obs vs Exp in FT Worker'!$C7&gt;'Obs vs Exp in FT Worker'!$G7,"A",'Obs vs Exp in FT Worker'!$B7&gt;'Obs vs Exp in FT Worker'!$G7,"W",'Obs vs Exp in FT Worker'!$B7&lt;='Obs vs Exp in FT Worker'!$G7," ")</f>
        <v xml:space="preserve"> </v>
      </c>
      <c r="H2" s="16" t="str">
        <f>_xlfn.IFS('Obs vs Exp in FT Worker'!$C8&gt;'Obs vs Exp in FT Worker'!$G8,"A",'Obs vs Exp in FT Worker'!$B8&gt;'Obs vs Exp in FT Worker'!$G8,"W",'Obs vs Exp in FT Worker'!$B8&lt;='Obs vs Exp in FT Worker'!$G8," ")</f>
        <v xml:space="preserve"> </v>
      </c>
      <c r="I2" s="16" t="str">
        <f>_xlfn.IFS('Obs vs Exp in FT Worker'!$C9&gt;'Obs vs Exp in FT Worker'!$G9,"A",'Obs vs Exp in FT Worker'!$B9&gt;'Obs vs Exp in FT Worker'!$G9,"W",'Obs vs Exp in FT Worker'!$B9&lt;='Obs vs Exp in FT Worker'!$G9," ")</f>
        <v>A</v>
      </c>
      <c r="J2" s="16" t="str">
        <f>_xlfn.IFS('Obs vs Exp in FT Worker'!$C10&gt;'Obs vs Exp in FT Worker'!$G10,"A",'Obs vs Exp in FT Worker'!$B10&gt;'Obs vs Exp in FT Worker'!$G10,"W",'Obs vs Exp in FT Worker'!$B10&lt;='Obs vs Exp in FT Worker'!$G10," ")</f>
        <v>A</v>
      </c>
      <c r="K2" s="16" t="str">
        <f>_xlfn.IFS('Obs vs Exp in FT Worker'!$C11&gt;'Obs vs Exp in FT Worker'!$G11,"A",'Obs vs Exp in FT Worker'!$B11&gt;'Obs vs Exp in FT Worker'!$G11,"W",'Obs vs Exp in FT Worker'!$B11&lt;='Obs vs Exp in FT Worker'!$G11," ")</f>
        <v>A</v>
      </c>
      <c r="L2" s="16" t="str">
        <f>_xlfn.IFS('Obs vs Exp in FT Worker'!$C12&gt;'Obs vs Exp in FT Worker'!$G12,"A",'Obs vs Exp in FT Worker'!$B12&gt;'Obs vs Exp in FT Worker'!$G12,"W",'Obs vs Exp in FT Worker'!$B12&lt;='Obs vs Exp in FT Worker'!$G12," ")</f>
        <v>A</v>
      </c>
      <c r="M2" s="16" t="str">
        <f>_xlfn.IFS('Obs vs Exp in FT Worker'!$C13&gt;'Obs vs Exp in FT Worker'!$G13,"A",'Obs vs Exp in FT Worker'!$B13&gt;'Obs vs Exp in FT Worker'!$G13,"W",'Obs vs Exp in FT Worker'!$B13&lt;='Obs vs Exp in FT Worker'!$G13," ")</f>
        <v>A</v>
      </c>
    </row>
    <row r="3" spans="1:18" s="19" customFormat="1" ht="15" customHeight="1" x14ac:dyDescent="0.35">
      <c r="A3" s="9" t="s">
        <v>43</v>
      </c>
      <c r="B3" s="9"/>
      <c r="C3" s="9"/>
      <c r="D3" s="9"/>
      <c r="E3" s="9"/>
      <c r="F3" s="9"/>
      <c r="G3" s="9"/>
      <c r="H3" s="9"/>
      <c r="I3" s="9"/>
      <c r="J3" s="9"/>
      <c r="K3" s="9"/>
      <c r="L3" s="9"/>
      <c r="M3" s="9"/>
    </row>
    <row r="4" spans="1:18" ht="15" customHeight="1" x14ac:dyDescent="0.35">
      <c r="A4" s="17" t="s">
        <v>44</v>
      </c>
      <c r="B4" s="18" t="str">
        <f>_xlfn.IFS('Obs vs Exp by Sex'!$D2&gt;'Obs vs Exp by Sex'!$H2,"A",'Obs vs Exp by Sex'!$C2&gt;'Obs vs Exp by Sex'!$H2,"W",'Obs vs Exp by Sex'!$C2&lt;='Obs vs Exp by Sex'!$H2," ")</f>
        <v>A</v>
      </c>
      <c r="C4" s="18" t="str">
        <f>_xlfn.IFS('Obs vs Exp by Sex'!$D3&gt;'Obs vs Exp by Sex'!$H3,"A",'Obs vs Exp by Sex'!$C3&gt;'Obs vs Exp by Sex'!$H3,"W",'Obs vs Exp by Sex'!$C3&lt;='Obs vs Exp by Sex'!$H3," ")</f>
        <v>A</v>
      </c>
      <c r="D4" s="18" t="str">
        <f>_xlfn.IFS('Obs vs Exp by Sex'!$D4&gt;'Obs vs Exp by Sex'!$H4,"A",'Obs vs Exp by Sex'!$C4&gt;'Obs vs Exp by Sex'!$H4,"W",'Obs vs Exp by Sex'!$C4&lt;='Obs vs Exp by Sex'!$H4," ")</f>
        <v>A</v>
      </c>
      <c r="E4" s="18" t="str">
        <f>_xlfn.IFS('Obs vs Exp by Sex'!$D5&gt;'Obs vs Exp by Sex'!$H5,"A",'Obs vs Exp by Sex'!$C5&gt;'Obs vs Exp by Sex'!$H5,"W",'Obs vs Exp by Sex'!$C5&lt;='Obs vs Exp by Sex'!$H5," ")</f>
        <v>A</v>
      </c>
      <c r="F4" s="18" t="str">
        <f>_xlfn.IFS('Obs vs Exp by Sex'!$D6&gt;'Obs vs Exp by Sex'!$H6,"A",'Obs vs Exp by Sex'!$C6&gt;'Obs vs Exp by Sex'!$H6,"W",'Obs vs Exp by Sex'!$C6&lt;='Obs vs Exp by Sex'!$H6," ")</f>
        <v>W</v>
      </c>
      <c r="G4" s="18" t="str">
        <f>_xlfn.IFS('Obs vs Exp by Sex'!$D7&gt;'Obs vs Exp by Sex'!$H7,"A",'Obs vs Exp by Sex'!$C7&gt;'Obs vs Exp by Sex'!$H7,"W",'Obs vs Exp by Sex'!$C7&lt;='Obs vs Exp by Sex'!$H7," ")</f>
        <v xml:space="preserve"> </v>
      </c>
      <c r="H4" s="18" t="str">
        <f>_xlfn.IFS('Obs vs Exp by Sex'!$D8&gt;'Obs vs Exp by Sex'!$H8,"A",'Obs vs Exp by Sex'!$C8&gt;'Obs vs Exp by Sex'!$H8,"W",'Obs vs Exp by Sex'!$C8&lt;='Obs vs Exp by Sex'!$H8," ")</f>
        <v xml:space="preserve"> </v>
      </c>
      <c r="I4" s="18" t="str">
        <f>_xlfn.IFS('Obs vs Exp by Sex'!$D9&gt;'Obs vs Exp by Sex'!$H9,"A",'Obs vs Exp by Sex'!$C9&gt;'Obs vs Exp by Sex'!$H9,"W",'Obs vs Exp by Sex'!$C9&lt;='Obs vs Exp by Sex'!$H9," ")</f>
        <v>A</v>
      </c>
      <c r="J4" s="18" t="str">
        <f>_xlfn.IFS('Obs vs Exp by Sex'!$D10&gt;'Obs vs Exp by Sex'!$H10,"A",'Obs vs Exp by Sex'!$C10&gt;'Obs vs Exp by Sex'!$H10,"W",'Obs vs Exp by Sex'!$C10&lt;='Obs vs Exp by Sex'!$H10," ")</f>
        <v>A</v>
      </c>
      <c r="K4" s="18" t="str">
        <f>_xlfn.IFS('Obs vs Exp by Sex'!$D11&gt;'Obs vs Exp by Sex'!$H11,"A",'Obs vs Exp by Sex'!$C11&gt;'Obs vs Exp by Sex'!$H11,"W",'Obs vs Exp by Sex'!$C11&lt;='Obs vs Exp by Sex'!$H11," ")</f>
        <v>A</v>
      </c>
      <c r="L4" s="18" t="str">
        <f>_xlfn.IFS('Obs vs Exp by Sex'!$D12&gt;'Obs vs Exp by Sex'!$H12,"A",'Obs vs Exp by Sex'!$C12&gt;'Obs vs Exp by Sex'!$H12,"W",'Obs vs Exp by Sex'!$C12&lt;='Obs vs Exp by Sex'!$H12," ")</f>
        <v>A</v>
      </c>
      <c r="M4" s="18" t="str">
        <f>_xlfn.IFS('Obs vs Exp by Sex'!$D13&gt;'Obs vs Exp by Sex'!$H13,"A",'Obs vs Exp by Sex'!$C13&gt;'Obs vs Exp by Sex'!$H13,"W",'Obs vs Exp by Sex'!$C13&lt;='Obs vs Exp by Sex'!$H13," ")</f>
        <v>W</v>
      </c>
      <c r="O4" s="2"/>
      <c r="P4" s="2"/>
      <c r="Q4" s="2"/>
      <c r="R4" s="2"/>
    </row>
    <row r="5" spans="1:18" ht="15" customHeight="1" x14ac:dyDescent="0.35">
      <c r="A5" s="3" t="s">
        <v>45</v>
      </c>
      <c r="B5" s="5" t="str">
        <f>_xlfn.IFS('Obs vs Exp by Sex'!$D14&gt;'Obs vs Exp by Sex'!$H14,"A",'Obs vs Exp by Sex'!$C14&gt;'Obs vs Exp by Sex'!$H14,"W",'Obs vs Exp by Sex'!$C14&lt;='Obs vs Exp by Sex'!$H14," ")</f>
        <v>W</v>
      </c>
      <c r="C5" s="5" t="str">
        <f>_xlfn.IFS('Obs vs Exp by Sex'!$D15&gt;'Obs vs Exp by Sex'!$H15,"A",'Obs vs Exp by Sex'!$C15&gt;'Obs vs Exp by Sex'!$H15,"W",'Obs vs Exp by Sex'!$C15&lt;='Obs vs Exp by Sex'!$H15," ")</f>
        <v>W</v>
      </c>
      <c r="D5" s="5" t="str">
        <f>_xlfn.IFS('Obs vs Exp by Sex'!$D16&gt;'Obs vs Exp by Sex'!$H16,"A",'Obs vs Exp by Sex'!$C16&gt;'Obs vs Exp by Sex'!$H16,"W",'Obs vs Exp by Sex'!$C16&lt;='Obs vs Exp by Sex'!$H16," ")</f>
        <v>A</v>
      </c>
      <c r="E5" s="5" t="str">
        <f>_xlfn.IFS('Obs vs Exp by Sex'!$D17&gt;'Obs vs Exp by Sex'!$H17,"A",'Obs vs Exp by Sex'!$C17&gt;'Obs vs Exp by Sex'!$H17,"W",'Obs vs Exp by Sex'!$C17&lt;='Obs vs Exp by Sex'!$H17," ")</f>
        <v>A</v>
      </c>
      <c r="F5" s="5" t="str">
        <f>_xlfn.IFS('Obs vs Exp by Sex'!$D18&gt;'Obs vs Exp by Sex'!$H18,"A",'Obs vs Exp by Sex'!$C18&gt;'Obs vs Exp by Sex'!$H18,"W",'Obs vs Exp by Sex'!$C18&lt;='Obs vs Exp by Sex'!$H18," ")</f>
        <v xml:space="preserve"> </v>
      </c>
      <c r="G5" s="5" t="str">
        <f>_xlfn.IFS('Obs vs Exp by Sex'!$D19&gt;'Obs vs Exp by Sex'!$H19,"A",'Obs vs Exp by Sex'!$C19&gt;'Obs vs Exp by Sex'!$H19,"W",'Obs vs Exp by Sex'!$C19&lt;='Obs vs Exp by Sex'!$H19," ")</f>
        <v xml:space="preserve"> </v>
      </c>
      <c r="H5" s="5" t="str">
        <f>_xlfn.IFS('Obs vs Exp by Sex'!$D20&gt;'Obs vs Exp by Sex'!$H20,"A",'Obs vs Exp by Sex'!$C20&gt;'Obs vs Exp by Sex'!$H20,"W",'Obs vs Exp by Sex'!$C20&lt;='Obs vs Exp by Sex'!$H20," ")</f>
        <v xml:space="preserve"> </v>
      </c>
      <c r="I5" s="5" t="str">
        <f>_xlfn.IFS('Obs vs Exp by Sex'!$D21&gt;'Obs vs Exp by Sex'!$H21,"A",'Obs vs Exp by Sex'!$C21&gt;'Obs vs Exp by Sex'!$H21,"W",'Obs vs Exp by Sex'!$C21&lt;='Obs vs Exp by Sex'!$H21," ")</f>
        <v>A</v>
      </c>
      <c r="J5" s="5" t="str">
        <f>_xlfn.IFS('Obs vs Exp by Sex'!$D22&gt;'Obs vs Exp by Sex'!$H22,"A",'Obs vs Exp by Sex'!$C22&gt;'Obs vs Exp by Sex'!$H22,"W",'Obs vs Exp by Sex'!$C22&lt;='Obs vs Exp by Sex'!$H22," ")</f>
        <v>W</v>
      </c>
      <c r="K5" s="5" t="str">
        <f>_xlfn.IFS('Obs vs Exp by Sex'!$D23&gt;'Obs vs Exp by Sex'!$H23,"A",'Obs vs Exp by Sex'!$C23&gt;'Obs vs Exp by Sex'!$H23,"W",'Obs vs Exp by Sex'!$C23&lt;='Obs vs Exp by Sex'!$H23," ")</f>
        <v>A</v>
      </c>
      <c r="L5" s="5" t="str">
        <f>_xlfn.IFS('Obs vs Exp by Sex'!$D24&gt;'Obs vs Exp by Sex'!$H24,"A",'Obs vs Exp by Sex'!$C24&gt;'Obs vs Exp by Sex'!$H24,"W",'Obs vs Exp by Sex'!$C24&lt;='Obs vs Exp by Sex'!$H24," ")</f>
        <v>A</v>
      </c>
      <c r="M5" s="5" t="str">
        <f>_xlfn.IFS('Obs vs Exp by Sex'!$D25&gt;'Obs vs Exp by Sex'!$H25,"A",'Obs vs Exp by Sex'!$C25&gt;'Obs vs Exp by Sex'!$H25,"W",'Obs vs Exp by Sex'!$C25&lt;='Obs vs Exp by Sex'!$H25," ")</f>
        <v>A</v>
      </c>
      <c r="O5" s="5" t="s">
        <v>130</v>
      </c>
      <c r="P5" s="6" t="s">
        <v>137</v>
      </c>
      <c r="Q5" s="2"/>
      <c r="R5" s="2"/>
    </row>
    <row r="6" spans="1:18" s="2" customFormat="1" ht="15" customHeight="1" x14ac:dyDescent="0.35">
      <c r="A6" s="14" t="s">
        <v>37</v>
      </c>
      <c r="B6" s="14"/>
      <c r="C6" s="14"/>
      <c r="D6" s="14"/>
      <c r="E6" s="14"/>
      <c r="F6" s="14"/>
      <c r="G6" s="14"/>
      <c r="H6" s="14"/>
      <c r="I6" s="14"/>
      <c r="J6" s="14"/>
      <c r="K6" s="14"/>
      <c r="L6" s="14"/>
      <c r="M6" s="14"/>
      <c r="O6"/>
      <c r="P6"/>
    </row>
    <row r="7" spans="1:18" ht="15" customHeight="1" x14ac:dyDescent="0.35">
      <c r="A7" s="3" t="s">
        <v>33</v>
      </c>
      <c r="B7" s="5" t="str">
        <f>_xlfn.IFS('Obs vs Exp by Age'!$D2&gt;'Obs vs Exp by Age'!$H2,"A",'Obs vs Exp by Age'!$C2&gt;'Obs vs Exp by Age'!$H2,"W",'Obs vs Exp by Age'!$C2&lt;='Obs vs Exp by Age'!$H2," ")</f>
        <v xml:space="preserve"> </v>
      </c>
      <c r="C7" s="5" t="str">
        <f>_xlfn.IFS('Obs vs Exp by Age'!$D3&gt;'Obs vs Exp by Age'!$H3,"A",'Obs vs Exp by Age'!$C3&gt;'Obs vs Exp by Age'!$H3,"W",'Obs vs Exp by Age'!$C3&lt;='Obs vs Exp by Age'!$H3," ")</f>
        <v>W</v>
      </c>
      <c r="D7" s="5" t="str">
        <f>_xlfn.IFS('Obs vs Exp by Age'!$D4&gt;'Obs vs Exp by Age'!$H4,"A",'Obs vs Exp by Age'!$C4&gt;'Obs vs Exp by Age'!$H4,"W",'Obs vs Exp by Age'!$C4&lt;='Obs vs Exp by Age'!$H4," ")</f>
        <v>W</v>
      </c>
      <c r="E7" s="5" t="str">
        <f>_xlfn.IFS('Obs vs Exp by Age'!$D5&gt;'Obs vs Exp by Age'!$H5,"A",'Obs vs Exp by Age'!$C5&gt;'Obs vs Exp by Age'!$H5,"W",'Obs vs Exp by Age'!$C5&lt;='Obs vs Exp by Age'!$H5," ")</f>
        <v>A</v>
      </c>
      <c r="F7" s="5" t="str">
        <f>_xlfn.IFS('Obs vs Exp by Age'!$D6&gt;'Obs vs Exp by Age'!$H6,"A",'Obs vs Exp by Age'!$C6&gt;'Obs vs Exp by Age'!$H6,"W",'Obs vs Exp by Age'!$C6&lt;='Obs vs Exp by Age'!$H6," ")</f>
        <v xml:space="preserve"> </v>
      </c>
      <c r="G7" s="5" t="str">
        <f>_xlfn.IFS('Obs vs Exp by Age'!$D7&gt;'Obs vs Exp by Age'!$H7,"A",'Obs vs Exp by Age'!$C7&gt;'Obs vs Exp by Age'!$H7,"W",'Obs vs Exp by Age'!$C7&lt;='Obs vs Exp by Age'!$H7," ")</f>
        <v xml:space="preserve"> </v>
      </c>
      <c r="H7" s="5" t="str">
        <f>_xlfn.IFS('Obs vs Exp by Age'!$D8&gt;'Obs vs Exp by Age'!$H8,"A",'Obs vs Exp by Age'!$C8&gt;'Obs vs Exp by Age'!$H8,"W",'Obs vs Exp by Age'!$C8&lt;='Obs vs Exp by Age'!$H8," ")</f>
        <v xml:space="preserve"> </v>
      </c>
      <c r="I7" s="5" t="str">
        <f>_xlfn.IFS('Obs vs Exp by Age'!$D9&gt;'Obs vs Exp by Age'!$H9,"A",'Obs vs Exp by Age'!$C9&gt;'Obs vs Exp by Age'!$H9,"W",'Obs vs Exp by Age'!$C9&lt;='Obs vs Exp by Age'!$H9," ")</f>
        <v xml:space="preserve"> </v>
      </c>
      <c r="J7" s="5" t="str">
        <f>_xlfn.IFS('Obs vs Exp by Age'!$D10&gt;'Obs vs Exp by Age'!$H10,"A",'Obs vs Exp by Age'!$C10&gt;'Obs vs Exp by Age'!$H10,"W",'Obs vs Exp by Age'!$C10&lt;='Obs vs Exp by Age'!$H10," ")</f>
        <v>W</v>
      </c>
      <c r="K7" s="5" t="str">
        <f>_xlfn.IFS('Obs vs Exp by Age'!$D11&gt;'Obs vs Exp by Age'!$H11,"A",'Obs vs Exp by Age'!$C11&gt;'Obs vs Exp by Age'!$H11,"W",'Obs vs Exp by Age'!$C11&lt;='Obs vs Exp by Age'!$H11," ")</f>
        <v>A</v>
      </c>
      <c r="L7" s="5" t="str">
        <f>_xlfn.IFS('Obs vs Exp by Age'!$D12&gt;'Obs vs Exp by Age'!$H12,"A",'Obs vs Exp by Age'!$C12&gt;'Obs vs Exp by Age'!$H12,"W",'Obs vs Exp by Age'!$C12&lt;='Obs vs Exp by Age'!$H12," ")</f>
        <v>A</v>
      </c>
      <c r="M7" s="5" t="str">
        <f>_xlfn.IFS('Obs vs Exp by Age'!$D13&gt;'Obs vs Exp by Age'!$H13,"A",'Obs vs Exp by Age'!$C13&gt;'Obs vs Exp by Age'!$H13,"W",'Obs vs Exp by Age'!$C13&lt;='Obs vs Exp by Age'!$H13," ")</f>
        <v>W</v>
      </c>
      <c r="O7" s="5" t="s">
        <v>131</v>
      </c>
      <c r="P7" s="6" t="s">
        <v>136</v>
      </c>
      <c r="Q7" s="2"/>
      <c r="R7" s="2"/>
    </row>
    <row r="8" spans="1:18" ht="15" customHeight="1" x14ac:dyDescent="0.35">
      <c r="A8" s="3" t="s">
        <v>34</v>
      </c>
      <c r="B8" s="5" t="str">
        <f>_xlfn.IFS('Obs vs Exp by Age'!$D14&gt;'Obs vs Exp by Age'!$H14,"A",'Obs vs Exp by Age'!$C14&gt;'Obs vs Exp by Age'!$H14,"W",'Obs vs Exp by Age'!$C14&lt;='Obs vs Exp by Age'!$H14," ")</f>
        <v>A</v>
      </c>
      <c r="C8" s="5" t="str">
        <f>_xlfn.IFS('Obs vs Exp by Age'!$D15&gt;'Obs vs Exp by Age'!$H15,"A",'Obs vs Exp by Age'!$C15&gt;'Obs vs Exp by Age'!$H15,"W",'Obs vs Exp by Age'!$C15&lt;='Obs vs Exp by Age'!$H15," ")</f>
        <v>A</v>
      </c>
      <c r="D8" s="5" t="str">
        <f>_xlfn.IFS('Obs vs Exp by Age'!$D16&gt;'Obs vs Exp by Age'!$H16,"A",'Obs vs Exp by Age'!$C16&gt;'Obs vs Exp by Age'!$H16,"W",'Obs vs Exp by Age'!$C16&lt;='Obs vs Exp by Age'!$H16," ")</f>
        <v>A</v>
      </c>
      <c r="E8" s="5" t="str">
        <f>_xlfn.IFS('Obs vs Exp by Age'!$D17&gt;'Obs vs Exp by Age'!$H17,"A",'Obs vs Exp by Age'!$C17&gt;'Obs vs Exp by Age'!$H17,"W",'Obs vs Exp by Age'!$C17&lt;='Obs vs Exp by Age'!$H17," ")</f>
        <v>A</v>
      </c>
      <c r="F8" s="5" t="str">
        <f>_xlfn.IFS('Obs vs Exp by Age'!$D18&gt;'Obs vs Exp by Age'!$H18,"A",'Obs vs Exp by Age'!$C18&gt;'Obs vs Exp by Age'!$H18,"W",'Obs vs Exp by Age'!$C18&lt;='Obs vs Exp by Age'!$H18," ")</f>
        <v xml:space="preserve"> </v>
      </c>
      <c r="G8" s="5" t="str">
        <f>_xlfn.IFS('Obs vs Exp by Age'!$D19&gt;'Obs vs Exp by Age'!$H19,"A",'Obs vs Exp by Age'!$C19&gt;'Obs vs Exp by Age'!$H19,"W",'Obs vs Exp by Age'!$C19&lt;='Obs vs Exp by Age'!$H19," ")</f>
        <v xml:space="preserve"> </v>
      </c>
      <c r="H8" s="5" t="str">
        <f>_xlfn.IFS('Obs vs Exp by Age'!$D20&gt;'Obs vs Exp by Age'!$H20,"A",'Obs vs Exp by Age'!$C20&gt;'Obs vs Exp by Age'!$H20,"W",'Obs vs Exp by Age'!$C20&lt;='Obs vs Exp by Age'!$H20," ")</f>
        <v xml:space="preserve"> </v>
      </c>
      <c r="I8" s="5" t="str">
        <f>_xlfn.IFS('Obs vs Exp by Age'!$D21&gt;'Obs vs Exp by Age'!$H21,"A",'Obs vs Exp by Age'!$C21&gt;'Obs vs Exp by Age'!$H21,"W",'Obs vs Exp by Age'!$C21&lt;='Obs vs Exp by Age'!$H21," ")</f>
        <v>A</v>
      </c>
      <c r="J8" s="5" t="str">
        <f>_xlfn.IFS('Obs vs Exp by Age'!$D22&gt;'Obs vs Exp by Age'!$H22,"A",'Obs vs Exp by Age'!$C22&gt;'Obs vs Exp by Age'!$H22,"W",'Obs vs Exp by Age'!$C22&lt;='Obs vs Exp by Age'!$H22," ")</f>
        <v>W</v>
      </c>
      <c r="K8" s="5" t="str">
        <f>_xlfn.IFS('Obs vs Exp by Age'!$D23&gt;'Obs vs Exp by Age'!$H23,"A",'Obs vs Exp by Age'!$C23&gt;'Obs vs Exp by Age'!$H23,"W",'Obs vs Exp by Age'!$C23&lt;='Obs vs Exp by Age'!$H23," ")</f>
        <v>A</v>
      </c>
      <c r="L8" s="5" t="str">
        <f>_xlfn.IFS('Obs vs Exp by Age'!$D24&gt;'Obs vs Exp by Age'!$H24,"A",'Obs vs Exp by Age'!$C24&gt;'Obs vs Exp by Age'!$H24,"W",'Obs vs Exp by Age'!$C24&lt;='Obs vs Exp by Age'!$H24," ")</f>
        <v>A</v>
      </c>
      <c r="M8" s="5" t="str">
        <f>_xlfn.IFS('Obs vs Exp by Age'!$D25&gt;'Obs vs Exp by Age'!$H25,"A",'Obs vs Exp by Age'!$C25&gt;'Obs vs Exp by Age'!$H25,"W",'Obs vs Exp by Age'!$C25&lt;='Obs vs Exp by Age'!$H25," ")</f>
        <v>A</v>
      </c>
    </row>
    <row r="9" spans="1:18" ht="15" customHeight="1" x14ac:dyDescent="0.35">
      <c r="A9" s="3" t="s">
        <v>35</v>
      </c>
      <c r="B9" s="5" t="str">
        <f>_xlfn.IFS('Obs vs Exp by Age'!$D26&gt;'Obs vs Exp by Age'!$H26,"A",'Obs vs Exp by Age'!$C26&gt;'Obs vs Exp by Age'!$H26,"W",'Obs vs Exp by Age'!$C26&lt;='Obs vs Exp by Age'!$H26," ")</f>
        <v xml:space="preserve"> </v>
      </c>
      <c r="C9" s="5" t="str">
        <f>_xlfn.IFS('Obs vs Exp by Age'!$D27&gt;'Obs vs Exp by Age'!$H27,"A",'Obs vs Exp by Age'!$C27&gt;'Obs vs Exp by Age'!$H27,"W",'Obs vs Exp by Age'!$C27&lt;='Obs vs Exp by Age'!$H27," ")</f>
        <v>W</v>
      </c>
      <c r="D9" s="5" t="str">
        <f>_xlfn.IFS('Obs vs Exp by Age'!$D28&gt;'Obs vs Exp by Age'!$H28,"A",'Obs vs Exp by Age'!$C28&gt;'Obs vs Exp by Age'!$H28,"W",'Obs vs Exp by Age'!$C28&lt;='Obs vs Exp by Age'!$H28," ")</f>
        <v>W</v>
      </c>
      <c r="E9" s="5" t="str">
        <f>_xlfn.IFS('Obs vs Exp by Age'!$D29&gt;'Obs vs Exp by Age'!$H29,"A",'Obs vs Exp by Age'!$C29&gt;'Obs vs Exp by Age'!$H29,"W",'Obs vs Exp by Age'!$C29&lt;='Obs vs Exp by Age'!$H29," ")</f>
        <v>A</v>
      </c>
      <c r="F9" s="5" t="str">
        <f>_xlfn.IFS('Obs vs Exp by Age'!$D30&gt;'Obs vs Exp by Age'!$H30,"A",'Obs vs Exp by Age'!$C30&gt;'Obs vs Exp by Age'!$H30,"W",'Obs vs Exp by Age'!$C30&lt;='Obs vs Exp by Age'!$H30," ")</f>
        <v xml:space="preserve"> </v>
      </c>
      <c r="G9" s="5" t="str">
        <f>_xlfn.IFS('Obs vs Exp by Age'!$D31&gt;'Obs vs Exp by Age'!$H31,"A",'Obs vs Exp by Age'!$C31&gt;'Obs vs Exp by Age'!$H31,"W",'Obs vs Exp by Age'!$C31&lt;='Obs vs Exp by Age'!$H31," ")</f>
        <v xml:space="preserve"> </v>
      </c>
      <c r="H9" s="5" t="str">
        <f>_xlfn.IFS('Obs vs Exp by Age'!$D32&gt;'Obs vs Exp by Age'!$H32,"A",'Obs vs Exp by Age'!$C32&gt;'Obs vs Exp by Age'!$H32,"W",'Obs vs Exp by Age'!$C32&lt;='Obs vs Exp by Age'!$H32," ")</f>
        <v xml:space="preserve"> </v>
      </c>
      <c r="I9" s="5" t="str">
        <f>_xlfn.IFS('Obs vs Exp by Age'!$D33&gt;'Obs vs Exp by Age'!$H33,"A",'Obs vs Exp by Age'!$C33&gt;'Obs vs Exp by Age'!$H33,"W",'Obs vs Exp by Age'!$C33&lt;='Obs vs Exp by Age'!$H33," ")</f>
        <v>A</v>
      </c>
      <c r="J9" s="5" t="str">
        <f>_xlfn.IFS('Obs vs Exp by Age'!$D34&gt;'Obs vs Exp by Age'!$H34,"A",'Obs vs Exp by Age'!$C34&gt;'Obs vs Exp by Age'!$H34,"W",'Obs vs Exp by Age'!$C34&lt;='Obs vs Exp by Age'!$H34," ")</f>
        <v>W</v>
      </c>
      <c r="K9" s="5" t="str">
        <f>_xlfn.IFS('Obs vs Exp by Age'!$D35&gt;'Obs vs Exp by Age'!$H35,"A",'Obs vs Exp by Age'!$C35&gt;'Obs vs Exp by Age'!$H35,"W",'Obs vs Exp by Age'!$C35&lt;='Obs vs Exp by Age'!$H35," ")</f>
        <v>A</v>
      </c>
      <c r="L9" s="5" t="str">
        <f>_xlfn.IFS('Obs vs Exp by Age'!$D36&gt;'Obs vs Exp by Age'!$H36,"A",'Obs vs Exp by Age'!$C36&gt;'Obs vs Exp by Age'!$H36,"W",'Obs vs Exp by Age'!$C36&lt;='Obs vs Exp by Age'!$H36," ")</f>
        <v>A</v>
      </c>
      <c r="M9" s="5" t="str">
        <f>_xlfn.IFS('Obs vs Exp by Age'!$D37&gt;'Obs vs Exp by Age'!$H37,"A",'Obs vs Exp by Age'!$C37&gt;'Obs vs Exp by Age'!$H37,"W",'Obs vs Exp by Age'!$C37&lt;='Obs vs Exp by Age'!$H37," ")</f>
        <v>A</v>
      </c>
      <c r="O9" s="5" t="s">
        <v>139</v>
      </c>
      <c r="P9" s="2" t="s">
        <v>138</v>
      </c>
    </row>
    <row r="10" spans="1:18" ht="15" customHeight="1" x14ac:dyDescent="0.35">
      <c r="A10" s="4" t="s">
        <v>132</v>
      </c>
      <c r="B10" s="5" t="str">
        <f>_xlfn.IFS('Obs vs Exp by Age'!$D38&gt;'Obs vs Exp by Age'!$H38,"A",'Obs vs Exp by Age'!$C38&gt;'Obs vs Exp by Age'!$H38,"W",'Obs vs Exp by Age'!$C38&lt;='Obs vs Exp by Age'!$H38," ")</f>
        <v xml:space="preserve"> </v>
      </c>
      <c r="C10" s="5" t="str">
        <f>_xlfn.IFS('Obs vs Exp by Age'!$D39&gt;'Obs vs Exp by Age'!$H39,"A",'Obs vs Exp by Age'!$C39&gt;'Obs vs Exp by Age'!$H39,"W",'Obs vs Exp by Age'!$C39&lt;='Obs vs Exp by Age'!$H39," ")</f>
        <v xml:space="preserve"> </v>
      </c>
      <c r="D10" s="5" t="str">
        <f>_xlfn.IFS('Obs vs Exp by Age'!$D40&gt;'Obs vs Exp by Age'!$H40,"A",'Obs vs Exp by Age'!$C40&gt;'Obs vs Exp by Age'!$H40,"W",'Obs vs Exp by Age'!$C40&lt;='Obs vs Exp by Age'!$H40," ")</f>
        <v xml:space="preserve"> </v>
      </c>
      <c r="E10" s="5" t="str">
        <f>_xlfn.IFS('Obs vs Exp by Age'!$D41&gt;'Obs vs Exp by Age'!$H41,"A",'Obs vs Exp by Age'!$C41&gt;'Obs vs Exp by Age'!$H41,"W",'Obs vs Exp by Age'!$C41&lt;='Obs vs Exp by Age'!$H41," ")</f>
        <v>A</v>
      </c>
      <c r="F10" s="5" t="str">
        <f>_xlfn.IFS('Obs vs Exp by Age'!$D42&gt;'Obs vs Exp by Age'!$H42,"A",'Obs vs Exp by Age'!$C42&gt;'Obs vs Exp by Age'!$H42,"W",'Obs vs Exp by Age'!$C42&lt;='Obs vs Exp by Age'!$H42," ")</f>
        <v xml:space="preserve"> </v>
      </c>
      <c r="G10" s="5" t="str">
        <f>_xlfn.IFS('Obs vs Exp by Age'!$D43&gt;'Obs vs Exp by Age'!$H43,"A",'Obs vs Exp by Age'!$C43&gt;'Obs vs Exp by Age'!$H43,"W",'Obs vs Exp by Age'!$C43&lt;='Obs vs Exp by Age'!$H43," ")</f>
        <v xml:space="preserve"> </v>
      </c>
      <c r="H10" s="5" t="str">
        <f>_xlfn.IFS('Obs vs Exp by Age'!$D44&gt;'Obs vs Exp by Age'!$H44,"A",'Obs vs Exp by Age'!$C44&gt;'Obs vs Exp by Age'!$H44,"W",'Obs vs Exp by Age'!$C44&lt;='Obs vs Exp by Age'!$H44," ")</f>
        <v xml:space="preserve"> </v>
      </c>
      <c r="I10" s="5" t="str">
        <f>_xlfn.IFS('Obs vs Exp by Age'!$D45&gt;'Obs vs Exp by Age'!$H45,"A",'Obs vs Exp by Age'!$C45&gt;'Obs vs Exp by Age'!$H45,"W",'Obs vs Exp by Age'!$C45&lt;='Obs vs Exp by Age'!$H45," ")</f>
        <v>W</v>
      </c>
      <c r="J10" s="5" t="str">
        <f>_xlfn.IFS('Obs vs Exp by Age'!$D46&gt;'Obs vs Exp by Age'!$H46,"A",'Obs vs Exp by Age'!$C46&gt;'Obs vs Exp by Age'!$H46,"W",'Obs vs Exp by Age'!$C46&lt;='Obs vs Exp by Age'!$H46," ")</f>
        <v>W</v>
      </c>
      <c r="K10" s="5" t="str">
        <f>_xlfn.IFS('Obs vs Exp by Age'!$D47&gt;'Obs vs Exp by Age'!$H47,"A",'Obs vs Exp by Age'!$C47&gt;'Obs vs Exp by Age'!$H47,"W",'Obs vs Exp by Age'!$C47&lt;='Obs vs Exp by Age'!$H47," ")</f>
        <v>W</v>
      </c>
      <c r="L10" s="5" t="str">
        <f>_xlfn.IFS('Obs vs Exp by Age'!$D48&gt;'Obs vs Exp by Age'!$H48,"A",'Obs vs Exp by Age'!$C48&gt;'Obs vs Exp by Age'!$H48,"W",'Obs vs Exp by Age'!$C48&lt;='Obs vs Exp by Age'!$H48," ")</f>
        <v xml:space="preserve"> </v>
      </c>
      <c r="M10" s="5" t="str">
        <f>_xlfn.IFS('Obs vs Exp by Age'!$D49&gt;'Obs vs Exp by Age'!$H49,"A",'Obs vs Exp by Age'!$C49&gt;'Obs vs Exp by Age'!$H49,"W",'Obs vs Exp by Age'!$C49&lt;='Obs vs Exp by Age'!$H49," ")</f>
        <v xml:space="preserve"> </v>
      </c>
    </row>
    <row r="11" spans="1:18" ht="15" customHeight="1" x14ac:dyDescent="0.35">
      <c r="A11" s="10" t="s">
        <v>140</v>
      </c>
      <c r="B11" s="11"/>
      <c r="C11" s="11"/>
      <c r="D11" s="11"/>
      <c r="E11" s="11"/>
      <c r="F11" s="11"/>
      <c r="G11" s="11"/>
      <c r="H11" s="11"/>
      <c r="I11" s="11"/>
      <c r="J11" s="11"/>
      <c r="K11" s="11"/>
      <c r="L11" s="11"/>
      <c r="M11" s="12"/>
    </row>
    <row r="12" spans="1:18" ht="15" customHeight="1" x14ac:dyDescent="0.35">
      <c r="A12" s="4" t="s">
        <v>141</v>
      </c>
      <c r="B12" s="5" t="str">
        <f>_xlfn.IFS('Obs vs Exp by Race-Ethnicity'!$D2&gt;'Obs vs Exp by Race-Ethnicity'!$H2,"A",'Obs vs Exp by Race-Ethnicity'!$C2&gt;'Obs vs Exp by Race-Ethnicity'!$H2,"W",'Obs vs Exp by Race-Ethnicity'!$C2&lt;='Obs vs Exp by Race-Ethnicity'!$H2," ")</f>
        <v>A</v>
      </c>
      <c r="C12" s="5" t="str">
        <f>_xlfn.IFS('Obs vs Exp by Race-Ethnicity'!$D3&gt;'Obs vs Exp by Race-Ethnicity'!$H3,"A",'Obs vs Exp by Race-Ethnicity'!$C3&gt;'Obs vs Exp by Race-Ethnicity'!$H3,"W",'Obs vs Exp by Race-Ethnicity'!$C3&lt;='Obs vs Exp by Race-Ethnicity'!$H3," ")</f>
        <v>W</v>
      </c>
      <c r="D12" s="5" t="str">
        <f>_xlfn.IFS('Obs vs Exp by Race-Ethnicity'!$D4&gt;'Obs vs Exp by Race-Ethnicity'!$H4,"A",'Obs vs Exp by Race-Ethnicity'!$C4&gt;'Obs vs Exp by Race-Ethnicity'!$H4,"W",'Obs vs Exp by Race-Ethnicity'!$C4&lt;='Obs vs Exp by Race-Ethnicity'!$H4," ")</f>
        <v>A</v>
      </c>
      <c r="E12" s="5" t="str">
        <f>_xlfn.IFS('Obs vs Exp by Race-Ethnicity'!$D5&gt;'Obs vs Exp by Race-Ethnicity'!$H5,"A",'Obs vs Exp by Race-Ethnicity'!$C5&gt;'Obs vs Exp by Race-Ethnicity'!$H5,"W",'Obs vs Exp by Race-Ethnicity'!$C5&lt;='Obs vs Exp by Race-Ethnicity'!$H5," ")</f>
        <v>A</v>
      </c>
      <c r="F12" s="5" t="str">
        <f>_xlfn.IFS('Obs vs Exp by Race-Ethnicity'!$D6&gt;'Obs vs Exp by Race-Ethnicity'!$H6,"A",'Obs vs Exp by Race-Ethnicity'!$C6&gt;'Obs vs Exp by Race-Ethnicity'!$H6,"W",'Obs vs Exp by Race-Ethnicity'!$C6&lt;='Obs vs Exp by Race-Ethnicity'!$H6," ")</f>
        <v>W</v>
      </c>
      <c r="G12" s="5" t="str">
        <f>_xlfn.IFS('Obs vs Exp by Race-Ethnicity'!$D7&gt;'Obs vs Exp by Race-Ethnicity'!$H7,"A",'Obs vs Exp by Race-Ethnicity'!$C7&gt;'Obs vs Exp by Race-Ethnicity'!$H7,"W",'Obs vs Exp by Race-Ethnicity'!$C7&lt;='Obs vs Exp by Race-Ethnicity'!$H7," ")</f>
        <v xml:space="preserve"> </v>
      </c>
      <c r="H12" s="5" t="str">
        <f>_xlfn.IFS('Obs vs Exp by Race-Ethnicity'!$D8&gt;'Obs vs Exp by Race-Ethnicity'!$H8,"A",'Obs vs Exp by Race-Ethnicity'!$C8&gt;'Obs vs Exp by Race-Ethnicity'!$H8,"W",'Obs vs Exp by Race-Ethnicity'!$C8&lt;='Obs vs Exp by Race-Ethnicity'!$H8," ")</f>
        <v xml:space="preserve"> </v>
      </c>
      <c r="I12" s="5" t="str">
        <f>_xlfn.IFS('Obs vs Exp by Race-Ethnicity'!$D9&gt;'Obs vs Exp by Race-Ethnicity'!$H9,"A",'Obs vs Exp by Race-Ethnicity'!$C9&gt;'Obs vs Exp by Race-Ethnicity'!$H9,"W",'Obs vs Exp by Race-Ethnicity'!$C9&lt;='Obs vs Exp by Race-Ethnicity'!$H9," ")</f>
        <v>A</v>
      </c>
      <c r="J12" s="5" t="str">
        <f>_xlfn.IFS('Obs vs Exp by Race-Ethnicity'!$D10&gt;'Obs vs Exp by Race-Ethnicity'!$H10,"A",'Obs vs Exp by Race-Ethnicity'!$C10&gt;'Obs vs Exp by Race-Ethnicity'!$H10,"W",'Obs vs Exp by Race-Ethnicity'!$C10&lt;='Obs vs Exp by Race-Ethnicity'!$H10," ")</f>
        <v>A</v>
      </c>
      <c r="K12" s="5" t="str">
        <f>_xlfn.IFS('Obs vs Exp by Race-Ethnicity'!$D11&gt;'Obs vs Exp by Race-Ethnicity'!$H11,"A",'Obs vs Exp by Race-Ethnicity'!$C11&gt;'Obs vs Exp by Race-Ethnicity'!$H11,"W",'Obs vs Exp by Race-Ethnicity'!$C11&lt;='Obs vs Exp by Race-Ethnicity'!$H11," ")</f>
        <v>A</v>
      </c>
      <c r="L12" s="5" t="str">
        <f>_xlfn.IFS('Obs vs Exp by Race-Ethnicity'!$D12&gt;'Obs vs Exp by Race-Ethnicity'!$H12,"A",'Obs vs Exp by Race-Ethnicity'!$C12&gt;'Obs vs Exp by Race-Ethnicity'!$H12,"W",'Obs vs Exp by Race-Ethnicity'!$C12&lt;='Obs vs Exp by Race-Ethnicity'!$H12," ")</f>
        <v>A</v>
      </c>
      <c r="M12" s="5" t="str">
        <f>_xlfn.IFS('Obs vs Exp by Race-Ethnicity'!$D13&gt;'Obs vs Exp by Race-Ethnicity'!$H13,"A",'Obs vs Exp by Race-Ethnicity'!$C13&gt;'Obs vs Exp by Race-Ethnicity'!$H13,"W",'Obs vs Exp by Race-Ethnicity'!$C13&lt;='Obs vs Exp by Race-Ethnicity'!$H13," ")</f>
        <v>A</v>
      </c>
    </row>
    <row r="13" spans="1:18" ht="15" customHeight="1" x14ac:dyDescent="0.35">
      <c r="A13" s="4" t="s">
        <v>142</v>
      </c>
      <c r="B13" s="5" t="str">
        <f>_xlfn.IFS('Obs vs Exp by Race-Ethnicity'!$D14&gt;'Obs vs Exp by Race-Ethnicity'!$H14,"A",'Obs vs Exp by Race-Ethnicity'!$C14&gt;'Obs vs Exp by Race-Ethnicity'!$H14,"W",'Obs vs Exp by Race-Ethnicity'!$C14&lt;='Obs vs Exp by Race-Ethnicity'!$H14," ")</f>
        <v xml:space="preserve"> </v>
      </c>
      <c r="C13" s="5" t="str">
        <f>_xlfn.IFS('Obs vs Exp by Race-Ethnicity'!$D15&gt;'Obs vs Exp by Race-Ethnicity'!$H15,"A",'Obs vs Exp by Race-Ethnicity'!$C15&gt;'Obs vs Exp by Race-Ethnicity'!$H15,"W",'Obs vs Exp by Race-Ethnicity'!$C15&lt;='Obs vs Exp by Race-Ethnicity'!$H15," ")</f>
        <v>W</v>
      </c>
      <c r="D13" s="5" t="str">
        <f>_xlfn.IFS('Obs vs Exp by Race-Ethnicity'!$D16&gt;'Obs vs Exp by Race-Ethnicity'!$H16,"A",'Obs vs Exp by Race-Ethnicity'!$C16&gt;'Obs vs Exp by Race-Ethnicity'!$H6,"W",'Obs vs Exp by Race-Ethnicity'!$C16&lt;='Obs vs Exp by Race-Ethnicity'!$H16," ")</f>
        <v>W</v>
      </c>
      <c r="E13" s="5" t="str">
        <f>_xlfn.IFS('Obs vs Exp by Race-Ethnicity'!$D17&gt;'Obs vs Exp by Race-Ethnicity'!$H17,"A",'Obs vs Exp by Race-Ethnicity'!$C17&gt;'Obs vs Exp by Race-Ethnicity'!$H17,"W",'Obs vs Exp by Race-Ethnicity'!$C17&lt;='Obs vs Exp by Race-Ethnicity'!$H17," ")</f>
        <v>A</v>
      </c>
      <c r="F13" s="5" t="str">
        <f>_xlfn.IFS('Obs vs Exp by Race-Ethnicity'!$D18&gt;'Obs vs Exp by Race-Ethnicity'!$H18,"A",'Obs vs Exp by Race-Ethnicity'!$C18&gt;'Obs vs Exp by Race-Ethnicity'!$H18,"W",'Obs vs Exp by Race-Ethnicity'!$C18&lt;='Obs vs Exp by Race-Ethnicity'!$H18," ")</f>
        <v xml:space="preserve"> </v>
      </c>
      <c r="G13" s="5" t="str">
        <f>_xlfn.IFS('Obs vs Exp by Race-Ethnicity'!$D19&gt;'Obs vs Exp by Race-Ethnicity'!$H19,"A",'Obs vs Exp by Race-Ethnicity'!$C19&gt;'Obs vs Exp by Race-Ethnicity'!$H19,"W",'Obs vs Exp by Race-Ethnicity'!$C19&lt;='Obs vs Exp by Race-Ethnicity'!$H19," ")</f>
        <v xml:space="preserve"> </v>
      </c>
      <c r="H13" s="5" t="str">
        <f>_xlfn.IFS('Obs vs Exp by Race-Ethnicity'!$D20&gt;'Obs vs Exp by Race-Ethnicity'!$H20,"A",'Obs vs Exp by Race-Ethnicity'!$C20&gt;'Obs vs Exp by Race-Ethnicity'!$H20,"W",'Obs vs Exp by Race-Ethnicity'!$C20&lt;='Obs vs Exp by Race-Ethnicity'!$H20," ")</f>
        <v>W</v>
      </c>
      <c r="I13" s="5" t="str">
        <f>_xlfn.IFS('Obs vs Exp by Race-Ethnicity'!$D21&gt;'Obs vs Exp by Race-Ethnicity'!$H21,"A",'Obs vs Exp by Race-Ethnicity'!$C21&gt;'Obs vs Exp by Race-Ethnicity'!$H21,"W",'Obs vs Exp by Race-Ethnicity'!$C21&lt;='Obs vs Exp by Race-Ethnicity'!$H21," ")</f>
        <v>W</v>
      </c>
      <c r="J13" s="5" t="str">
        <f>_xlfn.IFS('Obs vs Exp by Race-Ethnicity'!$D22&gt;'Obs vs Exp by Race-Ethnicity'!$H22,"A",'Obs vs Exp by Race-Ethnicity'!$C22&gt;'Obs vs Exp by Race-Ethnicity'!$H22,"W",'Obs vs Exp by Race-Ethnicity'!$C22&lt;='Obs vs Exp by Race-Ethnicity'!$H22," ")</f>
        <v>W</v>
      </c>
      <c r="K13" s="5" t="str">
        <f>_xlfn.IFS('Obs vs Exp by Race-Ethnicity'!$D23&gt;'Obs vs Exp by Race-Ethnicity'!$H23,"A",'Obs vs Exp by Race-Ethnicity'!$C23&gt;'Obs vs Exp by Race-Ethnicity'!$H23,"W",'Obs vs Exp by Race-Ethnicity'!$C23&lt;='Obs vs Exp by Race-Ethnicity'!$H23," ")</f>
        <v>W</v>
      </c>
      <c r="L13" s="5" t="str">
        <f>_xlfn.IFS('Obs vs Exp by Race-Ethnicity'!$D24&gt;'Obs vs Exp by Race-Ethnicity'!$H24,"A",'Obs vs Exp by Race-Ethnicity'!$C24&gt;'Obs vs Exp by Race-Ethnicity'!$H24,"W",'Obs vs Exp by Race-Ethnicity'!$C24&lt;='Obs vs Exp by Race-Ethnicity'!$H24," ")</f>
        <v>W</v>
      </c>
      <c r="M13" s="5" t="str">
        <f>_xlfn.IFS('Obs vs Exp by Race-Ethnicity'!$D25&gt;'Obs vs Exp by Race-Ethnicity'!$H25,"A",'Obs vs Exp by Race-Ethnicity'!$C25&gt;'Obs vs Exp by Race-Ethnicity'!$H25,"W",'Obs vs Exp by Race-Ethnicity'!$C25&lt;='Obs vs Exp by Race-Ethnicity'!$H25," ")</f>
        <v>W</v>
      </c>
    </row>
    <row r="14" spans="1:18" ht="15" customHeight="1" x14ac:dyDescent="0.35">
      <c r="A14" s="4" t="s">
        <v>145</v>
      </c>
      <c r="B14" s="5" t="str">
        <f>_xlfn.IFS('Obs vs Exp by Race-Ethnicity'!$D26&gt;'Obs vs Exp by Race-Ethnicity'!$H26,"A",'Obs vs Exp by Race-Ethnicity'!$C26&gt;'Obs vs Exp by Race-Ethnicity'!$H26,"W",'Obs vs Exp by Race-Ethnicity'!$C26&lt;='Obs vs Exp by Race-Ethnicity'!$H26," ")</f>
        <v>W</v>
      </c>
      <c r="C14" s="5" t="str">
        <f>_xlfn.IFS('Obs vs Exp by Race-Ethnicity'!$D27&gt;'Obs vs Exp by Race-Ethnicity'!$H27,"A",'Obs vs Exp by Race-Ethnicity'!$C27&gt;'Obs vs Exp by Race-Ethnicity'!$H27,"W",'Obs vs Exp by Race-Ethnicity'!$C27&lt;='Obs vs Exp by Race-Ethnicity'!$H27," ")</f>
        <v>W</v>
      </c>
      <c r="D14" s="5" t="str">
        <f>_xlfn.IFS('Obs vs Exp by Race-Ethnicity'!$D28&gt;'Obs vs Exp by Race-Ethnicity'!$H28,"A",'Obs vs Exp by Race-Ethnicity'!$C28&gt;'Obs vs Exp by Race-Ethnicity'!$H28,"W",'Obs vs Exp by Race-Ethnicity'!$C28&lt;='Obs vs Exp by Race-Ethnicity'!$H28," ")</f>
        <v>W</v>
      </c>
      <c r="E14" s="5" t="str">
        <f>_xlfn.IFS('Obs vs Exp by Race-Ethnicity'!$D29&gt;'Obs vs Exp by Race-Ethnicity'!$H29,"A",'Obs vs Exp by Race-Ethnicity'!$C29&gt;'Obs vs Exp by Race-Ethnicity'!$H29,"W",'Obs vs Exp by Race-Ethnicity'!$C29&lt;='Obs vs Exp by Race-Ethnicity'!$H29," ")</f>
        <v>A</v>
      </c>
      <c r="F14" s="5" t="str">
        <f>_xlfn.IFS('Obs vs Exp by Race-Ethnicity'!$D30&gt;'Obs vs Exp by Race-Ethnicity'!$H30,"A",'Obs vs Exp by Race-Ethnicity'!$C30&gt;'Obs vs Exp by Race-Ethnicity'!$H30,"W",'Obs vs Exp by Race-Ethnicity'!$C30&lt;='Obs vs Exp by Race-Ethnicity'!$H30," ")</f>
        <v xml:space="preserve"> </v>
      </c>
      <c r="G14" s="5" t="str">
        <f>_xlfn.IFS('Obs vs Exp by Race-Ethnicity'!$D31&gt;'Obs vs Exp by Race-Ethnicity'!$H31,"A",'Obs vs Exp by Race-Ethnicity'!$C31&gt;'Obs vs Exp by Race-Ethnicity'!$H31,"W",'Obs vs Exp by Race-Ethnicity'!$C31&lt;='Obs vs Exp by Race-Ethnicity'!$H31," ")</f>
        <v xml:space="preserve"> </v>
      </c>
      <c r="H14" s="5" t="str">
        <f>_xlfn.IFS('Obs vs Exp by Race-Ethnicity'!$D32&gt;'Obs vs Exp by Race-Ethnicity'!$H32,"A",'Obs vs Exp by Race-Ethnicity'!$C32&gt;'Obs vs Exp by Race-Ethnicity'!$H32,"W",'Obs vs Exp by Race-Ethnicity'!$C32&lt;='Obs vs Exp by Race-Ethnicity'!$H32," ")</f>
        <v xml:space="preserve"> </v>
      </c>
      <c r="I14" s="5" t="str">
        <f>_xlfn.IFS('Obs vs Exp by Race-Ethnicity'!$D33&gt;'Obs vs Exp by Race-Ethnicity'!$H33,"A",'Obs vs Exp by Race-Ethnicity'!$C33&gt;'Obs vs Exp by Race-Ethnicity'!$H33,"W",'Obs vs Exp by Race-Ethnicity'!$C33&lt;='Obs vs Exp by Race-Ethnicity'!$H33," ")</f>
        <v>W</v>
      </c>
      <c r="J14" s="5" t="str">
        <f>_xlfn.IFS('Obs vs Exp by Race-Ethnicity'!$D34&gt;'Obs vs Exp by Race-Ethnicity'!$H34,"A",'Obs vs Exp by Race-Ethnicity'!$C34&gt;'Obs vs Exp by Race-Ethnicity'!$H34,"W",'Obs vs Exp by Race-Ethnicity'!$C34&lt;='Obs vs Exp by Race-Ethnicity'!$H34," ")</f>
        <v xml:space="preserve"> </v>
      </c>
      <c r="K14" s="5" t="str">
        <f>_xlfn.IFS('Obs vs Exp by Race-Ethnicity'!$D35&gt;'Obs vs Exp by Race-Ethnicity'!$H35,"A",'Obs vs Exp by Race-Ethnicity'!$C35&gt;'Obs vs Exp by Race-Ethnicity'!$H35,"W",'Obs vs Exp by Race-Ethnicity'!$C35&lt;='Obs vs Exp by Race-Ethnicity'!$H35," ")</f>
        <v>A</v>
      </c>
      <c r="L14" s="5" t="str">
        <f>_xlfn.IFS('Obs vs Exp by Race-Ethnicity'!$D36&gt;'Obs vs Exp by Race-Ethnicity'!$H36,"A",'Obs vs Exp by Race-Ethnicity'!$C36&gt;'Obs vs Exp by Race-Ethnicity'!$H36,"W",'Obs vs Exp by Race-Ethnicity'!$C36&lt;='Obs vs Exp by Race-Ethnicity'!$H36," ")</f>
        <v>W</v>
      </c>
      <c r="M14" s="5" t="str">
        <f>_xlfn.IFS('Obs vs Exp by Race-Ethnicity'!$D37&gt;'Obs vs Exp by Race-Ethnicity'!$H37,"A",'Obs vs Exp by Race-Ethnicity'!$C37&gt;'Obs vs Exp by Race-Ethnicity'!$H37,"W",'Obs vs Exp by Race-Ethnicity'!$C37&lt;='Obs vs Exp by Race-Ethnicity'!$H37," ")</f>
        <v>W</v>
      </c>
    </row>
    <row r="15" spans="1:18" ht="15" customHeight="1" x14ac:dyDescent="0.35">
      <c r="A15" s="4" t="s">
        <v>143</v>
      </c>
      <c r="B15" s="5" t="str">
        <f>_xlfn.IFS('Obs vs Exp by Race-Ethnicity'!$D38&gt;'Obs vs Exp by Race-Ethnicity'!$H38,"A",'Obs vs Exp by Race-Ethnicity'!$C38&gt;'Obs vs Exp by Race-Ethnicity'!$H38,"W",'Obs vs Exp by Race-Ethnicity'!$C38&lt;='Obs vs Exp by Race-Ethnicity'!$H38," ")</f>
        <v>W</v>
      </c>
      <c r="C15" s="5" t="str">
        <f>_xlfn.IFS('Obs vs Exp by Race-Ethnicity'!$D39&gt;'Obs vs Exp by Race-Ethnicity'!$H39,"A",'Obs vs Exp by Race-Ethnicity'!$C39&gt;'Obs vs Exp by Race-Ethnicity'!$H39,"W",'Obs vs Exp by Race-Ethnicity'!$C39&lt;='Obs vs Exp by Race-Ethnicity'!$H39," ")</f>
        <v>W</v>
      </c>
      <c r="D15" s="5" t="str">
        <f>_xlfn.IFS('Obs vs Exp by Race-Ethnicity'!$D40&gt;'Obs vs Exp by Race-Ethnicity'!$H40,"A",'Obs vs Exp by Race-Ethnicity'!$C40&gt;'Obs vs Exp by Race-Ethnicity'!$H40,"W",'Obs vs Exp by Race-Ethnicity'!$C40&lt;='Obs vs Exp by Race-Ethnicity'!$H40," ")</f>
        <v xml:space="preserve"> </v>
      </c>
      <c r="E15" s="5" t="str">
        <f>_xlfn.IFS('Obs vs Exp by Race-Ethnicity'!$D41&gt;'Obs vs Exp by Race-Ethnicity'!$H41,"A",'Obs vs Exp by Race-Ethnicity'!$C41&gt;'Obs vs Exp by Race-Ethnicity'!$H41,"W",'Obs vs Exp by Race-Ethnicity'!$C41&lt;='Obs vs Exp by Race-Ethnicity'!$H41," ")</f>
        <v>A</v>
      </c>
      <c r="F15" s="5" t="str">
        <f>_xlfn.IFS('Obs vs Exp by Race-Ethnicity'!$D42&gt;'Obs vs Exp by Race-Ethnicity'!$H42,"A",'Obs vs Exp by Race-Ethnicity'!$C42&gt;'Obs vs Exp by Race-Ethnicity'!$H42,"W",'Obs vs Exp by Race-Ethnicity'!$C42&lt;='Obs vs Exp by Race-Ethnicity'!$H42," ")</f>
        <v xml:space="preserve"> </v>
      </c>
      <c r="G15" s="5" t="str">
        <f>_xlfn.IFS('Obs vs Exp by Race-Ethnicity'!$D43&gt;'Obs vs Exp by Race-Ethnicity'!$H43,"A",'Obs vs Exp by Race-Ethnicity'!$C43&gt;'Obs vs Exp by Race-Ethnicity'!$H43,"W",'Obs vs Exp by Race-Ethnicity'!$C43&lt;='Obs vs Exp by Race-Ethnicity'!$H43," ")</f>
        <v xml:space="preserve"> </v>
      </c>
      <c r="H15" s="5" t="str">
        <f>_xlfn.IFS('Obs vs Exp by Race-Ethnicity'!$D44&gt;'Obs vs Exp by Race-Ethnicity'!$H44,"A",'Obs vs Exp by Race-Ethnicity'!$C44&gt;'Obs vs Exp by Race-Ethnicity'!$H44,"W",'Obs vs Exp by Race-Ethnicity'!$C44&lt;='Obs vs Exp by Race-Ethnicity'!$H44," ")</f>
        <v xml:space="preserve"> </v>
      </c>
      <c r="I15" s="5" t="str">
        <f>_xlfn.IFS('Obs vs Exp by Race-Ethnicity'!$D45&gt;'Obs vs Exp by Race-Ethnicity'!$H45,"A",'Obs vs Exp by Race-Ethnicity'!$C45&gt;'Obs vs Exp by Race-Ethnicity'!$H45,"W",'Obs vs Exp by Race-Ethnicity'!$C45&lt;='Obs vs Exp by Race-Ethnicity'!$H45," ")</f>
        <v>W</v>
      </c>
      <c r="J15" s="5" t="str">
        <f>_xlfn.IFS('Obs vs Exp by Race-Ethnicity'!$D46&gt;'Obs vs Exp by Race-Ethnicity'!$H46,"A",'Obs vs Exp by Race-Ethnicity'!$C46&gt;'Obs vs Exp by Race-Ethnicity'!$H46,"W",'Obs vs Exp by Race-Ethnicity'!$C46&lt;='Obs vs Exp by Race-Ethnicity'!$H46," ")</f>
        <v>W</v>
      </c>
      <c r="K15" s="5" t="str">
        <f>_xlfn.IFS('Obs vs Exp by Race-Ethnicity'!$D47&gt;'Obs vs Exp by Race-Ethnicity'!$H47,"A",'Obs vs Exp by Race-Ethnicity'!$C47&gt;'Obs vs Exp by Race-Ethnicity'!$H47,"W",'Obs vs Exp by Race-Ethnicity'!$C47&lt;='Obs vs Exp by Race-Ethnicity'!$H47," ")</f>
        <v>A</v>
      </c>
      <c r="L15" s="5" t="str">
        <f>_xlfn.IFS('Obs vs Exp by Race-Ethnicity'!$D48&gt;'Obs vs Exp by Race-Ethnicity'!$H48,"A",'Obs vs Exp by Race-Ethnicity'!$C48&gt;'Obs vs Exp by Race-Ethnicity'!$H48,"W",'Obs vs Exp by Race-Ethnicity'!$C48&lt;='Obs vs Exp by Race-Ethnicity'!$H48," ")</f>
        <v>W</v>
      </c>
      <c r="M15" s="5" t="str">
        <f>_xlfn.IFS('Obs vs Exp by Race-Ethnicity'!$D49&gt;'Obs vs Exp by Race-Ethnicity'!$H49,"A",'Obs vs Exp by Race-Ethnicity'!$C49&gt;'Obs vs Exp by Race-Ethnicity'!$H49,"W",'Obs vs Exp by Race-Ethnicity'!$C49&lt;='Obs vs Exp by Race-Ethnicity'!$H49," ")</f>
        <v>A</v>
      </c>
    </row>
    <row r="16" spans="1:18" ht="15" customHeight="1" x14ac:dyDescent="0.35">
      <c r="A16" s="4" t="s">
        <v>144</v>
      </c>
      <c r="B16" s="5" t="str">
        <f>_xlfn.IFS('Obs vs Exp by Race-Ethnicity'!$D50&gt;'Obs vs Exp by Race-Ethnicity'!$H50,"A",'Obs vs Exp by Race-Ethnicity'!$C50&gt;'Obs vs Exp by Race-Ethnicity'!$H50,"W",'Obs vs Exp by Race-Ethnicity'!$C50&lt;='Obs vs Exp by Race-Ethnicity'!$H50," ")</f>
        <v xml:space="preserve"> </v>
      </c>
      <c r="C16" s="5" t="str">
        <f>_xlfn.IFS('Obs vs Exp by Race-Ethnicity'!$D51&gt;'Obs vs Exp by Race-Ethnicity'!$H51,"A",'Obs vs Exp by Race-Ethnicity'!$C51&gt;'Obs vs Exp by Race-Ethnicity'!$H51,"W",'Obs vs Exp by Race-Ethnicity'!$C51&lt;='Obs vs Exp by Race-Ethnicity'!$H51," ")</f>
        <v>W</v>
      </c>
      <c r="D16" s="5" t="str">
        <f>_xlfn.IFS('Obs vs Exp by Race-Ethnicity'!$D52&gt;'Obs vs Exp by Race-Ethnicity'!$H52,"A",'Obs vs Exp by Race-Ethnicity'!$C52&gt;'Obs vs Exp by Race-Ethnicity'!$H52,"W",'Obs vs Exp by Race-Ethnicity'!$C52&lt;='Obs vs Exp by Race-Ethnicity'!$H52," ")</f>
        <v xml:space="preserve"> </v>
      </c>
      <c r="E16" s="5" t="str">
        <f>_xlfn.IFS('Obs vs Exp by Race-Ethnicity'!$D53&gt;'Obs vs Exp by Race-Ethnicity'!$H53,"A",'Obs vs Exp by Race-Ethnicity'!$C53&gt;'Obs vs Exp by Race-Ethnicity'!$H53,"W",'Obs vs Exp by Race-Ethnicity'!$C53&lt;='Obs vs Exp by Race-Ethnicity'!$H53," ")</f>
        <v>A</v>
      </c>
      <c r="F16" s="5" t="str">
        <f>_xlfn.IFS('Obs vs Exp by Race-Ethnicity'!$D54&gt;'Obs vs Exp by Race-Ethnicity'!$H54,"A",'Obs vs Exp by Race-Ethnicity'!$C54&gt;'Obs vs Exp by Race-Ethnicity'!$H54,"W",'Obs vs Exp by Race-Ethnicity'!$C54&lt;='Obs vs Exp by Race-Ethnicity'!$H54," ")</f>
        <v xml:space="preserve"> </v>
      </c>
      <c r="G16" s="5" t="str">
        <f>_xlfn.IFS('Obs vs Exp by Race-Ethnicity'!$D55&gt;'Obs vs Exp by Race-Ethnicity'!$H55,"A",'Obs vs Exp by Race-Ethnicity'!$C55&gt;'Obs vs Exp by Race-Ethnicity'!$H55,"W",'Obs vs Exp by Race-Ethnicity'!$C55&lt;='Obs vs Exp by Race-Ethnicity'!$H55," ")</f>
        <v xml:space="preserve"> </v>
      </c>
      <c r="H16" s="5" t="str">
        <f>_xlfn.IFS('Obs vs Exp by Race-Ethnicity'!$D56&gt;'Obs vs Exp by Race-Ethnicity'!$H56,"A",'Obs vs Exp by Race-Ethnicity'!$C56&gt;'Obs vs Exp by Race-Ethnicity'!$H56,"W",'Obs vs Exp by Race-Ethnicity'!$C56&lt;='Obs vs Exp by Race-Ethnicity'!$H56," ")</f>
        <v xml:space="preserve"> </v>
      </c>
      <c r="I16" s="5" t="str">
        <f>_xlfn.IFS('Obs vs Exp by Race-Ethnicity'!$D57&gt;'Obs vs Exp by Race-Ethnicity'!$H57,"A",'Obs vs Exp by Race-Ethnicity'!$C57&gt;'Obs vs Exp by Race-Ethnicity'!$H57,"W",'Obs vs Exp by Race-Ethnicity'!$C57&lt;='Obs vs Exp by Race-Ethnicity'!$H57," ")</f>
        <v>W</v>
      </c>
      <c r="J16" s="5" t="str">
        <f>_xlfn.IFS('Obs vs Exp by Race-Ethnicity'!$D58&gt;'Obs vs Exp by Race-Ethnicity'!$H58,"A",'Obs vs Exp by Race-Ethnicity'!$C58&gt;'Obs vs Exp by Race-Ethnicity'!$H58,"W",'Obs vs Exp by Race-Ethnicity'!$C58&lt;='Obs vs Exp by Race-Ethnicity'!$H58," ")</f>
        <v>W</v>
      </c>
      <c r="K16" s="5" t="str">
        <f>_xlfn.IFS('Obs vs Exp by Race-Ethnicity'!$D59&gt;'Obs vs Exp by Race-Ethnicity'!$H59,"A",'Obs vs Exp by Race-Ethnicity'!$C59&gt;'Obs vs Exp by Race-Ethnicity'!$H59,"W",'Obs vs Exp by Race-Ethnicity'!$C59&lt;='Obs vs Exp by Race-Ethnicity'!$H59," ")</f>
        <v>W</v>
      </c>
      <c r="L16" s="5" t="str">
        <f>_xlfn.IFS('Obs vs Exp by Race-Ethnicity'!$D60&gt;'Obs vs Exp by Race-Ethnicity'!$H60,"A",'Obs vs Exp by Race-Ethnicity'!$C60&gt;'Obs vs Exp by Race-Ethnicity'!$H60,"W",'Obs vs Exp by Race-Ethnicity'!$C60&lt;='Obs vs Exp by Race-Ethnicity'!$H60," ")</f>
        <v xml:space="preserve"> </v>
      </c>
      <c r="M16" s="5" t="str">
        <f>_xlfn.IFS('Obs vs Exp by Race-Ethnicity'!$D61&gt;'Obs vs Exp by Race-Ethnicity'!$H61,"A",'Obs vs Exp by Race-Ethnicity'!$C61&gt;'Obs vs Exp by Race-Ethnicity'!$H61,"W",'Obs vs Exp by Race-Ethnicity'!$C61&lt;='Obs vs Exp by Race-Ethnicity'!$H61," ")</f>
        <v xml:space="preserve"> </v>
      </c>
    </row>
    <row r="17" spans="1:16" s="2" customFormat="1" ht="15" customHeight="1" x14ac:dyDescent="0.35">
      <c r="A17" s="9" t="s">
        <v>133</v>
      </c>
      <c r="B17" s="9"/>
      <c r="C17" s="9"/>
      <c r="D17" s="9"/>
      <c r="E17" s="9"/>
      <c r="F17" s="9"/>
      <c r="G17" s="9"/>
      <c r="H17" s="9"/>
      <c r="I17" s="9"/>
      <c r="J17" s="9"/>
      <c r="K17" s="9"/>
      <c r="L17" s="9"/>
      <c r="M17" s="9"/>
      <c r="O17"/>
      <c r="P17"/>
    </row>
    <row r="18" spans="1:16" ht="15" customHeight="1" x14ac:dyDescent="0.35">
      <c r="A18" s="4" t="s">
        <v>22</v>
      </c>
      <c r="B18" s="5" t="str">
        <f>_xlfn.IFS('Obs vs Exp by HHS Region'!$D2&gt;'Obs vs Exp by HHS Region'!$H2,"A",'Obs vs Exp by HHS Region'!$C2&gt;'Obs vs Exp by HHS Region'!$H2,"W",'Obs vs Exp by HHS Region'!$C2&lt;='Obs vs Exp by HHS Region'!$H2," ")</f>
        <v xml:space="preserve"> </v>
      </c>
      <c r="C18" s="5" t="str">
        <f>_xlfn.IFS('Obs vs Exp by HHS Region'!$D3&gt;'Obs vs Exp by HHS Region'!$H3,"A",'Obs vs Exp by HHS Region'!$C3&gt;'Obs vs Exp by HHS Region'!$H3,"W",'Obs vs Exp by HHS Region'!$C3&lt;='Obs vs Exp by HHS Region'!$H3," ")</f>
        <v xml:space="preserve"> </v>
      </c>
      <c r="D18" s="5" t="str">
        <f>_xlfn.IFS('Obs vs Exp by HHS Region'!$D4&gt;'Obs vs Exp by HHS Region'!$H4,"A",'Obs vs Exp by HHS Region'!$C4&gt;'Obs vs Exp by HHS Region'!$H4,"W",'Obs vs Exp by HHS Region'!$C4&lt;='Obs vs Exp by HHS Region'!$H4," ")</f>
        <v>A</v>
      </c>
      <c r="E18" s="5" t="str">
        <f>_xlfn.IFS('Obs vs Exp by HHS Region'!$D5&gt;'Obs vs Exp by HHS Region'!$H5,"A",'Obs vs Exp by HHS Region'!$C5&gt;'Obs vs Exp by HHS Region'!$H5,"W",'Obs vs Exp by HHS Region'!$C5&lt;='Obs vs Exp by HHS Region'!$H5," ")</f>
        <v>A</v>
      </c>
      <c r="F18" s="5" t="str">
        <f>_xlfn.IFS('Obs vs Exp by HHS Region'!$D6&gt;'Obs vs Exp by HHS Region'!$H6,"A",'Obs vs Exp by HHS Region'!$C6&gt;'Obs vs Exp by HHS Region'!$H6,"W",'Obs vs Exp by HHS Region'!$C6&lt;='Obs vs Exp by HHS Region'!$H6," ")</f>
        <v xml:space="preserve"> </v>
      </c>
      <c r="G18" s="5" t="str">
        <f>_xlfn.IFS('Obs vs Exp by HHS Region'!$D7&gt;'Obs vs Exp by HHS Region'!$H7,"A",'Obs vs Exp by HHS Region'!$C7&gt;'Obs vs Exp by HHS Region'!$H7,"W",'Obs vs Exp by HHS Region'!$C7&lt;='Obs vs Exp by HHS Region'!$H7," ")</f>
        <v xml:space="preserve"> </v>
      </c>
      <c r="H18" s="5" t="str">
        <f>_xlfn.IFS('Obs vs Exp by HHS Region'!$D8&gt;'Obs vs Exp by HHS Region'!$H8,"A",'Obs vs Exp by HHS Region'!$C8&gt;'Obs vs Exp by HHS Region'!$H8,"W",'Obs vs Exp by HHS Region'!$C8&lt;='Obs vs Exp by HHS Region'!$H8," ")</f>
        <v xml:space="preserve"> </v>
      </c>
      <c r="I18" s="5" t="str">
        <f>_xlfn.IFS('Obs vs Exp by HHS Region'!$D9&gt;'Obs vs Exp by HHS Region'!$H9,"A",'Obs vs Exp by HHS Region'!$C9&gt;'Obs vs Exp by HHS Region'!$H9,"W",'Obs vs Exp by HHS Region'!$C9&lt;='Obs vs Exp by HHS Region'!$H9," ")</f>
        <v>A</v>
      </c>
      <c r="J18" s="5" t="str">
        <f>_xlfn.IFS('Obs vs Exp by HHS Region'!$D10&gt;'Obs vs Exp by HHS Region'!$H10,"A",'Obs vs Exp by HHS Region'!$C10&gt;'Obs vs Exp by HHS Region'!$H10,"W",'Obs vs Exp by HHS Region'!$C10&lt;='Obs vs Exp by HHS Region'!$H10," ")</f>
        <v>W</v>
      </c>
      <c r="K18" s="5" t="str">
        <f>_xlfn.IFS('Obs vs Exp by HHS Region'!$D11&gt;'Obs vs Exp by HHS Region'!$H11,"A",'Obs vs Exp by HHS Region'!$C11&gt;'Obs vs Exp by HHS Region'!$H11,"W",'Obs vs Exp by HHS Region'!$C11&lt;='Obs vs Exp by HHS Region'!$H11," ")</f>
        <v>A</v>
      </c>
      <c r="L18" s="5" t="str">
        <f>_xlfn.IFS('Obs vs Exp by HHS Region'!$D12&gt;'Obs vs Exp by HHS Region'!$H12,"A",'Obs vs Exp by HHS Region'!$C12&gt;'Obs vs Exp by HHS Region'!$H12,"W",'Obs vs Exp by HHS Region'!$C12&lt;='Obs vs Exp by HHS Region'!$H12," ")</f>
        <v>W</v>
      </c>
      <c r="M18" s="5" t="str">
        <f>_xlfn.IFS('Obs vs Exp by HHS Region'!$D13&gt;'Obs vs Exp by HHS Region'!$H13,"A",'Obs vs Exp by HHS Region'!$C13&gt;'Obs vs Exp by HHS Region'!$H13,"W",'Obs vs Exp by HHS Region'!$C13&lt;='Obs vs Exp by HHS Region'!$H13," ")</f>
        <v>A</v>
      </c>
    </row>
    <row r="19" spans="1:16" ht="15" customHeight="1" x14ac:dyDescent="0.35">
      <c r="A19" s="4" t="s">
        <v>23</v>
      </c>
      <c r="B19" s="5" t="str">
        <f>_xlfn.IFS('Obs vs Exp by HHS Region'!$D14&gt;'Obs vs Exp by HHS Region'!$H14,"A",'Obs vs Exp by HHS Region'!$C14&gt;'Obs vs Exp by HHS Region'!$H14,"W",'Obs vs Exp by HHS Region'!$C14&lt;='Obs vs Exp by HHS Region'!$H14," ")</f>
        <v xml:space="preserve"> </v>
      </c>
      <c r="C19" s="5" t="str">
        <f>_xlfn.IFS('Obs vs Exp by HHS Region'!$D15&gt;'Obs vs Exp by HHS Region'!$H15,"A",'Obs vs Exp by HHS Region'!$C15&gt;'Obs vs Exp by HHS Region'!$H15,"W",'Obs vs Exp by HHS Region'!$C15&lt;='Obs vs Exp by HHS Region'!$H15," ")</f>
        <v>W</v>
      </c>
      <c r="D19" s="5" t="str">
        <f>_xlfn.IFS('Obs vs Exp by HHS Region'!$D16&gt;'Obs vs Exp by HHS Region'!$H16,"A",'Obs vs Exp by HHS Region'!$C16&gt;'Obs vs Exp by HHS Region'!$H16,"W",'Obs vs Exp by HHS Region'!$C16&lt;='Obs vs Exp by HHS Region'!$H16," ")</f>
        <v>W</v>
      </c>
      <c r="E19" s="5" t="str">
        <f>_xlfn.IFS('Obs vs Exp by HHS Region'!$D17&gt;'Obs vs Exp by HHS Region'!$H17,"A",'Obs vs Exp by HHS Region'!$C17&gt;'Obs vs Exp by HHS Region'!$H17,"W",'Obs vs Exp by HHS Region'!$C17&lt;='Obs vs Exp by HHS Region'!$H17," ")</f>
        <v>A</v>
      </c>
      <c r="F19" s="5" t="str">
        <f>_xlfn.IFS('Obs vs Exp by HHS Region'!$D18&gt;'Obs vs Exp by HHS Region'!$H18,"A",'Obs vs Exp by HHS Region'!$C18&gt;'Obs vs Exp by HHS Region'!$H18,"W",'Obs vs Exp by HHS Region'!$C18&lt;='Obs vs Exp by HHS Region'!$H18," ")</f>
        <v xml:space="preserve"> </v>
      </c>
      <c r="G19" s="5" t="str">
        <f>_xlfn.IFS('Obs vs Exp by HHS Region'!$D19&gt;'Obs vs Exp by HHS Region'!$H19,"A",'Obs vs Exp by HHS Region'!$C19&gt;'Obs vs Exp by HHS Region'!$H19,"W",'Obs vs Exp by HHS Region'!$C19&lt;='Obs vs Exp by HHS Region'!$H19," ")</f>
        <v>A</v>
      </c>
      <c r="H19" s="5" t="str">
        <f>_xlfn.IFS('Obs vs Exp by HHS Region'!$D20&gt;'Obs vs Exp by HHS Region'!$H20,"A",'Obs vs Exp by HHS Region'!$C20&gt;'Obs vs Exp by HHS Region'!$H20,"W",'Obs vs Exp by HHS Region'!$C20&lt;='Obs vs Exp by HHS Region'!$H20," ")</f>
        <v xml:space="preserve"> </v>
      </c>
      <c r="I19" s="5" t="str">
        <f>_xlfn.IFS('Obs vs Exp by HHS Region'!$D21&gt;'Obs vs Exp by HHS Region'!$H21,"A",'Obs vs Exp by HHS Region'!$C21&gt;'Obs vs Exp by HHS Region'!$H21,"W",'Obs vs Exp by HHS Region'!$C21&lt;='Obs vs Exp by HHS Region'!$H21," ")</f>
        <v>W</v>
      </c>
      <c r="J19" s="5" t="str">
        <f>_xlfn.IFS('Obs vs Exp by HHS Region'!$D22&gt;'Obs vs Exp by HHS Region'!$H22,"A",'Obs vs Exp by HHS Region'!$C22&gt;'Obs vs Exp by HHS Region'!$H22,"W",'Obs vs Exp by HHS Region'!$C22&lt;='Obs vs Exp by HHS Region'!$H22," ")</f>
        <v xml:space="preserve"> </v>
      </c>
      <c r="K19" s="5" t="str">
        <f>_xlfn.IFS('Obs vs Exp by HHS Region'!$D23&gt;'Obs vs Exp by HHS Region'!$H23,"A",'Obs vs Exp by HHS Region'!$C23&gt;'Obs vs Exp by HHS Region'!$H23,"W",'Obs vs Exp by HHS Region'!$C23&lt;='Obs vs Exp by HHS Region'!$H23," ")</f>
        <v>W</v>
      </c>
      <c r="L19" s="5" t="str">
        <f>_xlfn.IFS('Obs vs Exp by HHS Region'!$D24&gt;'Obs vs Exp by HHS Region'!$H24,"A",'Obs vs Exp by HHS Region'!$C24&gt;'Obs vs Exp by HHS Region'!$H24,"W",'Obs vs Exp by HHS Region'!$C24&lt;='Obs vs Exp by HHS Region'!$H24," ")</f>
        <v xml:space="preserve"> </v>
      </c>
      <c r="M19" s="5" t="str">
        <f>_xlfn.IFS('Obs vs Exp by HHS Region'!$D25&gt;'Obs vs Exp by HHS Region'!$H25,"A",'Obs vs Exp by HHS Region'!$C25&gt;'Obs vs Exp by HHS Region'!$H25,"W",'Obs vs Exp by HHS Region'!$C25&lt;='Obs vs Exp by HHS Region'!$H25," ")</f>
        <v>W</v>
      </c>
    </row>
    <row r="20" spans="1:16" ht="15" customHeight="1" x14ac:dyDescent="0.35">
      <c r="A20" s="4" t="s">
        <v>24</v>
      </c>
      <c r="B20" s="5" t="str">
        <f>_xlfn.IFS('Obs vs Exp by HHS Region'!$D26&gt;'Obs vs Exp by HHS Region'!$H26,"A",'Obs vs Exp by HHS Region'!$C26&gt;'Obs vs Exp by HHS Region'!$H26,"W",'Obs vs Exp by HHS Region'!$C26&lt;='Obs vs Exp by HHS Region'!$H26," ")</f>
        <v>A</v>
      </c>
      <c r="C20" s="5" t="str">
        <f>_xlfn.IFS('Obs vs Exp by HHS Region'!$D27&gt;'Obs vs Exp by HHS Region'!$H27,"A",'Obs vs Exp by HHS Region'!$C27&gt;'Obs vs Exp by HHS Region'!$H27,"W",'Obs vs Exp by HHS Region'!$C27&lt;='Obs vs Exp by HHS Region'!$H27," ")</f>
        <v>W</v>
      </c>
      <c r="D20" s="5" t="str">
        <f>_xlfn.IFS('Obs vs Exp by HHS Region'!$D28&gt;'Obs vs Exp by HHS Region'!$H28,"A",'Obs vs Exp by HHS Region'!$C28&gt;'Obs vs Exp by HHS Region'!$H28,"W",'Obs vs Exp by HHS Region'!$C28&lt;='Obs vs Exp by HHS Region'!$H28," ")</f>
        <v>W</v>
      </c>
      <c r="E20" s="5" t="str">
        <f>_xlfn.IFS('Obs vs Exp by HHS Region'!$D29&gt;'Obs vs Exp by HHS Region'!$H29,"A",'Obs vs Exp by HHS Region'!$C29&gt;'Obs vs Exp by HHS Region'!$H29,"W",'Obs vs Exp by HHS Region'!$C29&lt;='Obs vs Exp by HHS Region'!$H29," ")</f>
        <v>A</v>
      </c>
      <c r="F20" s="5" t="str">
        <f>_xlfn.IFS('Obs vs Exp by HHS Region'!$D30&gt;'Obs vs Exp by HHS Region'!$H30,"A",'Obs vs Exp by HHS Region'!$C30&gt;'Obs vs Exp by HHS Region'!$H30,"W",'Obs vs Exp by HHS Region'!$C30&lt;='Obs vs Exp by HHS Region'!$H30," ")</f>
        <v xml:space="preserve"> </v>
      </c>
      <c r="G20" s="5" t="str">
        <f>_xlfn.IFS('Obs vs Exp by HHS Region'!$D31&gt;'Obs vs Exp by HHS Region'!$H31,"A",'Obs vs Exp by HHS Region'!$C31&gt;'Obs vs Exp by HHS Region'!$H31,"W",'Obs vs Exp by HHS Region'!$C31&lt;='Obs vs Exp by HHS Region'!$H31," ")</f>
        <v xml:space="preserve"> </v>
      </c>
      <c r="H20" s="5" t="str">
        <f>_xlfn.IFS('Obs vs Exp by HHS Region'!$D32&gt;'Obs vs Exp by HHS Region'!$H32,"A",'Obs vs Exp by HHS Region'!$C32&gt;'Obs vs Exp by HHS Region'!$H32,"W",'Obs vs Exp by HHS Region'!$C32&lt;='Obs vs Exp by HHS Region'!$H32," ")</f>
        <v xml:space="preserve"> </v>
      </c>
      <c r="I20" s="5" t="str">
        <f>_xlfn.IFS('Obs vs Exp by HHS Region'!$D33&gt;'Obs vs Exp by HHS Region'!$H33,"A",'Obs vs Exp by HHS Region'!$C33&gt;'Obs vs Exp by HHS Region'!$H33,"W",'Obs vs Exp by HHS Region'!$C33&lt;='Obs vs Exp by HHS Region'!$H33," ")</f>
        <v>A</v>
      </c>
      <c r="J20" s="5" t="str">
        <f>_xlfn.IFS('Obs vs Exp by HHS Region'!$D34&gt;'Obs vs Exp by HHS Region'!$H34,"A",'Obs vs Exp by HHS Region'!$C34&gt;'Obs vs Exp by HHS Region'!$H34,"W",'Obs vs Exp by HHS Region'!$C34&lt;='Obs vs Exp by HHS Region'!$H34," ")</f>
        <v>W</v>
      </c>
      <c r="K20" s="5" t="str">
        <f>_xlfn.IFS('Obs vs Exp by HHS Region'!$D35&gt;'Obs vs Exp by HHS Region'!$H35,"A",'Obs vs Exp by HHS Region'!$C35&gt;'Obs vs Exp by HHS Region'!$H35,"W",'Obs vs Exp by HHS Region'!$C35&lt;='Obs vs Exp by HHS Region'!$H35," ")</f>
        <v>W</v>
      </c>
      <c r="L20" s="5" t="str">
        <f>_xlfn.IFS('Obs vs Exp by HHS Region'!$D36&gt;'Obs vs Exp by HHS Region'!$H36,"A",'Obs vs Exp by HHS Region'!$C36&gt;'Obs vs Exp by HHS Region'!$H36,"W",'Obs vs Exp by HHS Region'!$C36&lt;='Obs vs Exp by HHS Region'!$H36," ")</f>
        <v>W</v>
      </c>
      <c r="M20" s="5" t="str">
        <f>_xlfn.IFS('Obs vs Exp by HHS Region'!$D37&gt;'Obs vs Exp by HHS Region'!$H37,"A",'Obs vs Exp by HHS Region'!$C37&gt;'Obs vs Exp by HHS Region'!$H37,"W",'Obs vs Exp by HHS Region'!$C37&lt;='Obs vs Exp by HHS Region'!$H37," ")</f>
        <v>W</v>
      </c>
    </row>
    <row r="21" spans="1:16" ht="15" customHeight="1" x14ac:dyDescent="0.35">
      <c r="A21" s="4" t="s">
        <v>25</v>
      </c>
      <c r="B21" s="5" t="str">
        <f>_xlfn.IFS('Obs vs Exp by HHS Region'!$D38&gt;'Obs vs Exp by HHS Region'!$H38,"A",'Obs vs Exp by HHS Region'!$C38&gt;'Obs vs Exp by HHS Region'!$H38,"W",'Obs vs Exp by HHS Region'!$C38&lt;='Obs vs Exp by HHS Region'!$H38," ")</f>
        <v xml:space="preserve"> </v>
      </c>
      <c r="C21" s="5" t="str">
        <f>_xlfn.IFS('Obs vs Exp by HHS Region'!$D39&gt;'Obs vs Exp by HHS Region'!$H39,"A",'Obs vs Exp by HHS Region'!$C39&gt;'Obs vs Exp by HHS Region'!$H39,"W",'Obs vs Exp by HHS Region'!$C39&lt;='Obs vs Exp by HHS Region'!$H39," ")</f>
        <v xml:space="preserve"> </v>
      </c>
      <c r="D21" s="5" t="str">
        <f>_xlfn.IFS('Obs vs Exp by HHS Region'!$D40&gt;'Obs vs Exp by HHS Region'!$H40,"A",'Obs vs Exp by HHS Region'!$C40&gt;'Obs vs Exp by HHS Region'!$H40,"W",'Obs vs Exp by HHS Region'!$C40&lt;='Obs vs Exp by HHS Region'!$H40," ")</f>
        <v>W</v>
      </c>
      <c r="E21" s="5" t="str">
        <f>_xlfn.IFS('Obs vs Exp by HHS Region'!$D41&gt;'Obs vs Exp by HHS Region'!$H41,"A",'Obs vs Exp by HHS Region'!$C41&gt;'Obs vs Exp by HHS Region'!$H41,"W",'Obs vs Exp by HHS Region'!$C41&lt;='Obs vs Exp by HHS Region'!$H41," ")</f>
        <v>A</v>
      </c>
      <c r="F21" s="5" t="str">
        <f>_xlfn.IFS('Obs vs Exp by HHS Region'!$D42&gt;'Obs vs Exp by HHS Region'!$H42,"A",'Obs vs Exp by HHS Region'!$C42&gt;'Obs vs Exp by HHS Region'!$H42,"W",'Obs vs Exp by HHS Region'!$C42&lt;='Obs vs Exp by HHS Region'!$H42," ")</f>
        <v xml:space="preserve"> </v>
      </c>
      <c r="G21" s="5" t="str">
        <f>_xlfn.IFS('Obs vs Exp by HHS Region'!$D43&gt;'Obs vs Exp by HHS Region'!$H43,"A",'Obs vs Exp by HHS Region'!$C43&gt;'Obs vs Exp by HHS Region'!$H43,"W",'Obs vs Exp by HHS Region'!$C43&lt;='Obs vs Exp by HHS Region'!$H43," ")</f>
        <v xml:space="preserve"> </v>
      </c>
      <c r="H21" s="5" t="str">
        <f>_xlfn.IFS('Obs vs Exp by HHS Region'!$D44&gt;'Obs vs Exp by HHS Region'!$H44,"A",'Obs vs Exp by HHS Region'!$C44&gt;'Obs vs Exp by HHS Region'!$H44,"W",'Obs vs Exp by HHS Region'!$C44&lt;='Obs vs Exp by HHS Region'!$H44," ")</f>
        <v xml:space="preserve"> </v>
      </c>
      <c r="I21" s="5" t="str">
        <f>_xlfn.IFS('Obs vs Exp by HHS Region'!$D45&gt;'Obs vs Exp by HHS Region'!$H45,"A",'Obs vs Exp by HHS Region'!$C45&gt;'Obs vs Exp by HHS Region'!$H45,"W",'Obs vs Exp by HHS Region'!$C45&lt;='Obs vs Exp by HHS Region'!$H45," ")</f>
        <v>W</v>
      </c>
      <c r="J21" s="5" t="str">
        <f>_xlfn.IFS('Obs vs Exp by HHS Region'!$D46&gt;'Obs vs Exp by HHS Region'!$H46,"A",'Obs vs Exp by HHS Region'!$C46&gt;'Obs vs Exp by HHS Region'!$H46,"W",'Obs vs Exp by HHS Region'!$C46&lt;='Obs vs Exp by HHS Region'!$H46," ")</f>
        <v>W</v>
      </c>
      <c r="K21" s="5" t="str">
        <f>_xlfn.IFS('Obs vs Exp by HHS Region'!$D47&gt;'Obs vs Exp by HHS Region'!$H47,"A",'Obs vs Exp by HHS Region'!$C47&gt;'Obs vs Exp by HHS Region'!$H47,"W",'Obs vs Exp by HHS Region'!$C47&lt;='Obs vs Exp by HHS Region'!$H47," ")</f>
        <v>W</v>
      </c>
      <c r="L21" s="5" t="str">
        <f>_xlfn.IFS('Obs vs Exp by HHS Region'!$D48&gt;'Obs vs Exp by HHS Region'!$H48,"A",'Obs vs Exp by HHS Region'!$C48&gt;'Obs vs Exp by HHS Region'!$H48,"W",'Obs vs Exp by HHS Region'!$C48&lt;='Obs vs Exp by HHS Region'!$H48," ")</f>
        <v>W</v>
      </c>
      <c r="M21" s="5" t="str">
        <f>_xlfn.IFS('Obs vs Exp by HHS Region'!$D49&gt;'Obs vs Exp by HHS Region'!$H49,"A",'Obs vs Exp by HHS Region'!$C49&gt;'Obs vs Exp by HHS Region'!$H49,"W",'Obs vs Exp by HHS Region'!$C49&lt;='Obs vs Exp by HHS Region'!$H49," ")</f>
        <v>W</v>
      </c>
    </row>
    <row r="22" spans="1:16" ht="15" customHeight="1" x14ac:dyDescent="0.35">
      <c r="A22" s="4" t="s">
        <v>26</v>
      </c>
      <c r="B22" s="5" t="str">
        <f>_xlfn.IFS('Obs vs Exp by HHS Region'!$D50&gt;'Obs vs Exp by HHS Region'!$H50,"A",'Obs vs Exp by HHS Region'!$C50&gt;'Obs vs Exp by HHS Region'!$H50,"W",'Obs vs Exp by HHS Region'!$C50&lt;='Obs vs Exp by HHS Region'!$H50," ")</f>
        <v>W</v>
      </c>
      <c r="C22" s="5" t="str">
        <f>_xlfn.IFS('Obs vs Exp by HHS Region'!$D51&gt;'Obs vs Exp by HHS Region'!$H51,"A",'Obs vs Exp by HHS Region'!$C51&gt;'Obs vs Exp by HHS Region'!$H51,"W",'Obs vs Exp by HHS Region'!$C51&lt;='Obs vs Exp by HHS Region'!$H51," ")</f>
        <v>A</v>
      </c>
      <c r="D22" s="5" t="str">
        <f>_xlfn.IFS('Obs vs Exp by HHS Region'!$D52&gt;'Obs vs Exp by HHS Region'!$H52,"A",'Obs vs Exp by HHS Region'!$C52&gt;'Obs vs Exp by HHS Region'!$H52,"W",'Obs vs Exp by HHS Region'!$C52&lt;='Obs vs Exp by HHS Region'!$H52," ")</f>
        <v>A</v>
      </c>
      <c r="E22" s="5" t="str">
        <f>_xlfn.IFS('Obs vs Exp by HHS Region'!$D53&gt;'Obs vs Exp by HHS Region'!$H53,"A",'Obs vs Exp by HHS Region'!$C53&gt;'Obs vs Exp by HHS Region'!$H53,"W",'Obs vs Exp by HHS Region'!$C53&lt;='Obs vs Exp by HHS Region'!$H53," ")</f>
        <v>A</v>
      </c>
      <c r="F22" s="5" t="str">
        <f>_xlfn.IFS('Obs vs Exp by HHS Region'!$D54&gt;'Obs vs Exp by HHS Region'!$H54,"A",'Obs vs Exp by HHS Region'!$C54&gt;'Obs vs Exp by HHS Region'!$H54,"W",'Obs vs Exp by HHS Region'!$C54&lt;='Obs vs Exp by HHS Region'!$H54," ")</f>
        <v xml:space="preserve"> </v>
      </c>
      <c r="G22" s="5" t="str">
        <f>_xlfn.IFS('Obs vs Exp by HHS Region'!$D55&gt;'Obs vs Exp by HHS Region'!$H55,"A",'Obs vs Exp by HHS Region'!$C55&gt;'Obs vs Exp by HHS Region'!$H55,"W",'Obs vs Exp by HHS Region'!$C55&lt;='Obs vs Exp by HHS Region'!$H55," ")</f>
        <v>W</v>
      </c>
      <c r="H22" s="5" t="str">
        <f>_xlfn.IFS('Obs vs Exp by HHS Region'!$D56&gt;'Obs vs Exp by HHS Region'!$H56,"A",'Obs vs Exp by HHS Region'!$C56&gt;'Obs vs Exp by HHS Region'!$H56,"W",'Obs vs Exp by HHS Region'!$C56&lt;='Obs vs Exp by HHS Region'!$H56," ")</f>
        <v>W</v>
      </c>
      <c r="I22" s="5" t="str">
        <f>_xlfn.IFS('Obs vs Exp by HHS Region'!$D57&gt;'Obs vs Exp by HHS Region'!$H57,"A",'Obs vs Exp by HHS Region'!$C57&gt;'Obs vs Exp by HHS Region'!$H57,"W",'Obs vs Exp by HHS Region'!$C57&lt;='Obs vs Exp by HHS Region'!$H57," ")</f>
        <v>W</v>
      </c>
      <c r="J22" s="5" t="str">
        <f>_xlfn.IFS('Obs vs Exp by HHS Region'!$D58&gt;'Obs vs Exp by HHS Region'!$H58,"A",'Obs vs Exp by HHS Region'!$C58&gt;'Obs vs Exp by HHS Region'!$H58,"W",'Obs vs Exp by HHS Region'!$C58&lt;='Obs vs Exp by HHS Region'!$H58," ")</f>
        <v>W</v>
      </c>
      <c r="K22" s="5" t="str">
        <f>_xlfn.IFS('Obs vs Exp by HHS Region'!$D59&gt;'Obs vs Exp by HHS Region'!$H59,"A",'Obs vs Exp by HHS Region'!$C59&gt;'Obs vs Exp by HHS Region'!$H59,"W",'Obs vs Exp by HHS Region'!$C59&lt;='Obs vs Exp by HHS Region'!$H59," ")</f>
        <v>A</v>
      </c>
      <c r="L22" s="5" t="str">
        <f>_xlfn.IFS('Obs vs Exp by HHS Region'!$D60&gt;'Obs vs Exp by HHS Region'!$H60,"A",'Obs vs Exp by HHS Region'!$C60&gt;'Obs vs Exp by HHS Region'!$H60,"W",'Obs vs Exp by HHS Region'!$C60&lt;='Obs vs Exp by HHS Region'!$H60," ")</f>
        <v>A</v>
      </c>
      <c r="M22" s="5" t="str">
        <f>_xlfn.IFS('Obs vs Exp by HHS Region'!$D61&gt;'Obs vs Exp by HHS Region'!$H61,"A",'Obs vs Exp by HHS Region'!$C61&gt;'Obs vs Exp by HHS Region'!$H61,"W",'Obs vs Exp by HHS Region'!$C61&lt;='Obs vs Exp by HHS Region'!$H61," ")</f>
        <v xml:space="preserve"> </v>
      </c>
    </row>
    <row r="23" spans="1:16" ht="15" customHeight="1" x14ac:dyDescent="0.35">
      <c r="A23" s="4" t="s">
        <v>27</v>
      </c>
      <c r="B23" s="5" t="str">
        <f>_xlfn.IFS('Obs vs Exp by HHS Region'!$D62&gt;'Obs vs Exp by HHS Region'!$H62,"A",'Obs vs Exp by HHS Region'!$C62&gt;'Obs vs Exp by HHS Region'!$H62,"W",'Obs vs Exp by HHS Region'!$C62&lt;='Obs vs Exp by HHS Region'!$H62," ")</f>
        <v>A</v>
      </c>
      <c r="C23" s="5" t="str">
        <f>_xlfn.IFS('Obs vs Exp by HHS Region'!$D63&gt;'Obs vs Exp by HHS Region'!$H63,"A",'Obs vs Exp by HHS Region'!$C63&gt;'Obs vs Exp by HHS Region'!$H63,"W",'Obs vs Exp by HHS Region'!$C63&lt;='Obs vs Exp by HHS Region'!$H63," ")</f>
        <v>W</v>
      </c>
      <c r="D23" s="5" t="str">
        <f>_xlfn.IFS('Obs vs Exp by HHS Region'!$D64&gt;'Obs vs Exp by HHS Region'!$H64,"A",'Obs vs Exp by HHS Region'!$C64&gt;'Obs vs Exp by HHS Region'!$H64,"W",'Obs vs Exp by HHS Region'!$C64&lt;='Obs vs Exp by HHS Region'!$H64," ")</f>
        <v>W</v>
      </c>
      <c r="E23" s="5" t="str">
        <f>_xlfn.IFS('Obs vs Exp by HHS Region'!$D65&gt;'Obs vs Exp by HHS Region'!$H65,"A",'Obs vs Exp by HHS Region'!$C65&gt;'Obs vs Exp by HHS Region'!$H65,"W",'Obs vs Exp by HHS Region'!$C65&lt;='Obs vs Exp by HHS Region'!$H65," ")</f>
        <v>A</v>
      </c>
      <c r="F23" s="5" t="str">
        <f>_xlfn.IFS('Obs vs Exp by HHS Region'!$D66&gt;'Obs vs Exp by HHS Region'!$H66,"A",'Obs vs Exp by HHS Region'!$C66&gt;'Obs vs Exp by HHS Region'!$H66,"W",'Obs vs Exp by HHS Region'!$C66&lt;='Obs vs Exp by HHS Region'!$H66," ")</f>
        <v>W</v>
      </c>
      <c r="G23" s="5" t="str">
        <f>_xlfn.IFS('Obs vs Exp by HHS Region'!$D67&gt;'Obs vs Exp by HHS Region'!$H67,"A",'Obs vs Exp by HHS Region'!$C67&gt;'Obs vs Exp by HHS Region'!$H67,"W",'Obs vs Exp by HHS Region'!$C67&lt;='Obs vs Exp by HHS Region'!$H67," ")</f>
        <v>W</v>
      </c>
      <c r="H23" s="5" t="str">
        <f>_xlfn.IFS('Obs vs Exp by HHS Region'!$D68&gt;'Obs vs Exp by HHS Region'!$H68,"A",'Obs vs Exp by HHS Region'!$C68&gt;'Obs vs Exp by HHS Region'!$H68,"W",'Obs vs Exp by HHS Region'!$C68&lt;='Obs vs Exp by HHS Region'!$H68," ")</f>
        <v xml:space="preserve"> </v>
      </c>
      <c r="I23" s="5" t="str">
        <f>_xlfn.IFS('Obs vs Exp by HHS Region'!$D69&gt;'Obs vs Exp by HHS Region'!$H69,"A",'Obs vs Exp by HHS Region'!$C69&gt;'Obs vs Exp by HHS Region'!$H69,"W",'Obs vs Exp by HHS Region'!$C69&lt;='Obs vs Exp by HHS Region'!$H69," ")</f>
        <v>A</v>
      </c>
      <c r="J23" s="5" t="str">
        <f>_xlfn.IFS('Obs vs Exp by HHS Region'!$D70&gt;'Obs vs Exp by HHS Region'!$H70,"A",'Obs vs Exp by HHS Region'!$C70&gt;'Obs vs Exp by HHS Region'!$H70,"W",'Obs vs Exp by HHS Region'!$C70&lt;='Obs vs Exp by HHS Region'!$H70," ")</f>
        <v>W</v>
      </c>
      <c r="K23" s="5" t="str">
        <f>_xlfn.IFS('Obs vs Exp by HHS Region'!$D71&gt;'Obs vs Exp by HHS Region'!$H71,"A",'Obs vs Exp by HHS Region'!$C71&gt;'Obs vs Exp by HHS Region'!$H71,"W",'Obs vs Exp by HHS Region'!$C71&lt;='Obs vs Exp by HHS Region'!$H71," ")</f>
        <v>A</v>
      </c>
      <c r="L23" s="5" t="str">
        <f>_xlfn.IFS('Obs vs Exp by HHS Region'!$D72&gt;'Obs vs Exp by HHS Region'!$H72,"A",'Obs vs Exp by HHS Region'!$C72&gt;'Obs vs Exp by HHS Region'!$H72,"W",'Obs vs Exp by HHS Region'!$C72&lt;='Obs vs Exp by HHS Region'!$H72," ")</f>
        <v>W</v>
      </c>
      <c r="M23" s="5" t="str">
        <f>_xlfn.IFS('Obs vs Exp by HHS Region'!$D73&gt;'Obs vs Exp by HHS Region'!$H73,"A",'Obs vs Exp by HHS Region'!$C73&gt;'Obs vs Exp by HHS Region'!$H73,"W",'Obs vs Exp by HHS Region'!$C73&lt;='Obs vs Exp by HHS Region'!$H73," ")</f>
        <v>W</v>
      </c>
    </row>
    <row r="24" spans="1:16" ht="15" customHeight="1" x14ac:dyDescent="0.35">
      <c r="A24" s="4" t="s">
        <v>28</v>
      </c>
      <c r="B24" s="5" t="str">
        <f>_xlfn.IFS('Obs vs Exp by HHS Region'!$D74&gt;'Obs vs Exp by HHS Region'!$H74,"A",'Obs vs Exp by HHS Region'!$C74&gt;'Obs vs Exp by HHS Region'!$H74,"W",'Obs vs Exp by HHS Region'!$C74&lt;='Obs vs Exp by HHS Region'!$H74," ")</f>
        <v>W</v>
      </c>
      <c r="C24" s="5" t="str">
        <f>_xlfn.IFS('Obs vs Exp by HHS Region'!$D75&gt;'Obs vs Exp by HHS Region'!$H75,"A",'Obs vs Exp by HHS Region'!$C75&gt;'Obs vs Exp by HHS Region'!$H75,"W",'Obs vs Exp by HHS Region'!$C75&lt;='Obs vs Exp by HHS Region'!$H75," ")</f>
        <v xml:space="preserve"> </v>
      </c>
      <c r="D24" s="5" t="str">
        <f>_xlfn.IFS('Obs vs Exp by HHS Region'!$D76&gt;'Obs vs Exp by HHS Region'!$H76,"A",'Obs vs Exp by HHS Region'!$C76&gt;'Obs vs Exp by HHS Region'!$H76,"W",'Obs vs Exp by HHS Region'!$C76&lt;='Obs vs Exp by HHS Region'!$H76," ")</f>
        <v>W</v>
      </c>
      <c r="E24" s="5" t="str">
        <f>_xlfn.IFS('Obs vs Exp by HHS Region'!$D77&gt;'Obs vs Exp by HHS Region'!$H77,"A",'Obs vs Exp by HHS Region'!$C77&gt;'Obs vs Exp by HHS Region'!$H77,"W",'Obs vs Exp by HHS Region'!$C77&lt;='Obs vs Exp by HHS Region'!$H77," ")</f>
        <v>A</v>
      </c>
      <c r="F24" s="5" t="str">
        <f>_xlfn.IFS('Obs vs Exp by HHS Region'!$D78&gt;'Obs vs Exp by HHS Region'!$H78,"A",'Obs vs Exp by HHS Region'!$C78&gt;'Obs vs Exp by HHS Region'!$H78,"W",'Obs vs Exp by HHS Region'!$C78&lt;='Obs vs Exp by HHS Region'!$H78," ")</f>
        <v>A</v>
      </c>
      <c r="G24" s="5" t="str">
        <f>_xlfn.IFS('Obs vs Exp by HHS Region'!$D79&gt;'Obs vs Exp by HHS Region'!$H79,"A",'Obs vs Exp by HHS Region'!$C79&gt;'Obs vs Exp by HHS Region'!$H79,"W",'Obs vs Exp by HHS Region'!$C79&lt;='Obs vs Exp by HHS Region'!$H79," ")</f>
        <v xml:space="preserve"> </v>
      </c>
      <c r="H24" s="5" t="str">
        <f>_xlfn.IFS('Obs vs Exp by HHS Region'!$D80&gt;'Obs vs Exp by HHS Region'!$H80,"A",'Obs vs Exp by HHS Region'!$C80&gt;'Obs vs Exp by HHS Region'!$H80,"W",'Obs vs Exp by HHS Region'!$C80&lt;='Obs vs Exp by HHS Region'!$H80," ")</f>
        <v>W</v>
      </c>
      <c r="I24" s="5" t="str">
        <f>_xlfn.IFS('Obs vs Exp by HHS Region'!$D81&gt;'Obs vs Exp by HHS Region'!$H81,"A",'Obs vs Exp by HHS Region'!$C81&gt;'Obs vs Exp by HHS Region'!$H81,"W",'Obs vs Exp by HHS Region'!$C81&lt;='Obs vs Exp by HHS Region'!$H81," ")</f>
        <v>W</v>
      </c>
      <c r="J24" s="5" t="str">
        <f>_xlfn.IFS('Obs vs Exp by HHS Region'!$D82&gt;'Obs vs Exp by HHS Region'!$H82,"A",'Obs vs Exp by HHS Region'!$C82&gt;'Obs vs Exp by HHS Region'!$H82,"W",'Obs vs Exp by HHS Region'!$C82&lt;='Obs vs Exp by HHS Region'!$H82," ")</f>
        <v>W</v>
      </c>
      <c r="K24" s="5" t="str">
        <f>_xlfn.IFS('Obs vs Exp by HHS Region'!$D83&gt;'Obs vs Exp by HHS Region'!$H83,"A",'Obs vs Exp by HHS Region'!$C83&gt;'Obs vs Exp by HHS Region'!$H83,"W",'Obs vs Exp by HHS Region'!$C83&lt;='Obs vs Exp by HHS Region'!$H83," ")</f>
        <v xml:space="preserve"> </v>
      </c>
      <c r="L24" s="5" t="str">
        <f>_xlfn.IFS('Obs vs Exp by HHS Region'!$D84&gt;'Obs vs Exp by HHS Region'!$H84,"A",'Obs vs Exp by HHS Region'!$C84&gt;'Obs vs Exp by HHS Region'!$H84,"W",'Obs vs Exp by HHS Region'!$C84&lt;='Obs vs Exp by HHS Region'!$H84," ")</f>
        <v>W</v>
      </c>
      <c r="M24" s="5" t="str">
        <f>_xlfn.IFS('Obs vs Exp by HHS Region'!$D85&gt;'Obs vs Exp by HHS Region'!$H85,"A",'Obs vs Exp by HHS Region'!$C85&gt;'Obs vs Exp by HHS Region'!$H85,"W",'Obs vs Exp by HHS Region'!$C85&lt;='Obs vs Exp by HHS Region'!$H85," ")</f>
        <v>W</v>
      </c>
    </row>
    <row r="25" spans="1:16" ht="15" customHeight="1" x14ac:dyDescent="0.35">
      <c r="A25" s="4" t="s">
        <v>29</v>
      </c>
      <c r="B25" s="5" t="str">
        <f>_xlfn.IFS('Obs vs Exp by HHS Region'!$D86&gt;'Obs vs Exp by HHS Region'!$H86,"A",'Obs vs Exp by HHS Region'!$C86&gt;'Obs vs Exp by HHS Region'!$H86,"W",'Obs vs Exp by HHS Region'!$C86&lt;='Obs vs Exp by HHS Region'!$H86," ")</f>
        <v xml:space="preserve"> </v>
      </c>
      <c r="C25" s="5" t="str">
        <f>_xlfn.IFS('Obs vs Exp by HHS Region'!$D87&gt;'Obs vs Exp by HHS Region'!$H87,"A",'Obs vs Exp by HHS Region'!$C87&gt;'Obs vs Exp by HHS Region'!$H87,"W",'Obs vs Exp by HHS Region'!$C87&lt;='Obs vs Exp by HHS Region'!$H87," ")</f>
        <v>W</v>
      </c>
      <c r="D25" s="5" t="str">
        <f>_xlfn.IFS('Obs vs Exp by HHS Region'!$D88&gt;'Obs vs Exp by HHS Region'!$H88,"A",'Obs vs Exp by HHS Region'!$C88&gt;'Obs vs Exp by HHS Region'!$H88,"W",'Obs vs Exp by HHS Region'!$C88&lt;='Obs vs Exp by HHS Region'!$H88," ")</f>
        <v>W</v>
      </c>
      <c r="E25" s="5" t="str">
        <f>_xlfn.IFS('Obs vs Exp by HHS Region'!$D89&gt;'Obs vs Exp by HHS Region'!$H89,"A",'Obs vs Exp by HHS Region'!$C89&gt;'Obs vs Exp by HHS Region'!$H89,"W",'Obs vs Exp by HHS Region'!$C89&lt;='Obs vs Exp by HHS Region'!$H89," ")</f>
        <v>A</v>
      </c>
      <c r="F25" s="5" t="str">
        <f>_xlfn.IFS('Obs vs Exp by HHS Region'!$D90&gt;'Obs vs Exp by HHS Region'!$H90,"A",'Obs vs Exp by HHS Region'!$C90&gt;'Obs vs Exp by HHS Region'!$H90,"W",'Obs vs Exp by HHS Region'!$C90&lt;='Obs vs Exp by HHS Region'!$H90," ")</f>
        <v xml:space="preserve"> </v>
      </c>
      <c r="G25" s="5" t="str">
        <f>_xlfn.IFS('Obs vs Exp by HHS Region'!$D91&gt;'Obs vs Exp by HHS Region'!$H91,"A",'Obs vs Exp by HHS Region'!$C91&gt;'Obs vs Exp by HHS Region'!$H91,"W",'Obs vs Exp by HHS Region'!$C91&lt;='Obs vs Exp by HHS Region'!$H91," ")</f>
        <v xml:space="preserve"> </v>
      </c>
      <c r="H25" s="5" t="str">
        <f>_xlfn.IFS('Obs vs Exp by HHS Region'!$D92&gt;'Obs vs Exp by HHS Region'!$H92,"A",'Obs vs Exp by HHS Region'!$C92&gt;'Obs vs Exp by HHS Region'!$H92,"W",'Obs vs Exp by HHS Region'!$C92&lt;='Obs vs Exp by HHS Region'!$H92," ")</f>
        <v xml:space="preserve"> </v>
      </c>
      <c r="I25" s="5" t="str">
        <f>_xlfn.IFS('Obs vs Exp by HHS Region'!$D93&gt;'Obs vs Exp by HHS Region'!$H93,"A",'Obs vs Exp by HHS Region'!$C93&gt;'Obs vs Exp by HHS Region'!$H93,"W",'Obs vs Exp by HHS Region'!$C93&lt;='Obs vs Exp by HHS Region'!$H93," ")</f>
        <v xml:space="preserve"> </v>
      </c>
      <c r="J25" s="5" t="str">
        <f>_xlfn.IFS('Obs vs Exp by HHS Region'!$D94&gt;'Obs vs Exp by HHS Region'!$H94,"A",'Obs vs Exp by HHS Region'!$C94&gt;'Obs vs Exp by HHS Region'!$H94,"W",'Obs vs Exp by HHS Region'!$C94&lt;='Obs vs Exp by HHS Region'!$H94," ")</f>
        <v>W</v>
      </c>
      <c r="K25" s="5" t="str">
        <f>_xlfn.IFS('Obs vs Exp by HHS Region'!$D95&gt;'Obs vs Exp by HHS Region'!$H95,"A",'Obs vs Exp by HHS Region'!$C95&gt;'Obs vs Exp by HHS Region'!$H95,"W",'Obs vs Exp by HHS Region'!$C95&lt;='Obs vs Exp by HHS Region'!$H95," ")</f>
        <v>W</v>
      </c>
      <c r="L25" s="5" t="str">
        <f>_xlfn.IFS('Obs vs Exp by HHS Region'!$D96&gt;'Obs vs Exp by HHS Region'!$H96,"A",'Obs vs Exp by HHS Region'!$C96&gt;'Obs vs Exp by HHS Region'!$H96,"W",'Obs vs Exp by HHS Region'!$C96&lt;='Obs vs Exp by HHS Region'!$H96," ")</f>
        <v>W</v>
      </c>
      <c r="M25" s="5" t="str">
        <f>_xlfn.IFS('Obs vs Exp by HHS Region'!$D97&gt;'Obs vs Exp by HHS Region'!$H97,"A",'Obs vs Exp by HHS Region'!$C97&gt;'Obs vs Exp by HHS Region'!$H97,"W",'Obs vs Exp by HHS Region'!$C97&lt;='Obs vs Exp by HHS Region'!$H97," ")</f>
        <v>W</v>
      </c>
    </row>
    <row r="26" spans="1:16" ht="15" customHeight="1" x14ac:dyDescent="0.35">
      <c r="A26" s="4" t="s">
        <v>30</v>
      </c>
      <c r="B26" s="5" t="str">
        <f>_xlfn.IFS('Obs vs Exp by HHS Region'!$D98&gt;'Obs vs Exp by HHS Region'!$H98,"A",'Obs vs Exp by HHS Region'!$C98&gt;'Obs vs Exp by HHS Region'!$H98,"W",'Obs vs Exp by HHS Region'!$C98&lt;='Obs vs Exp by HHS Region'!$H98," ")</f>
        <v>W</v>
      </c>
      <c r="C26" s="5" t="str">
        <f>_xlfn.IFS('Obs vs Exp by HHS Region'!$D99&gt;'Obs vs Exp by HHS Region'!$H99,"A",'Obs vs Exp by HHS Region'!$C99&gt;'Obs vs Exp by HHS Region'!$H99,"W",'Obs vs Exp by HHS Region'!$C99&lt;='Obs vs Exp by HHS Region'!$H99," ")</f>
        <v xml:space="preserve"> </v>
      </c>
      <c r="D26" s="5" t="str">
        <f>_xlfn.IFS('Obs vs Exp by HHS Region'!$D100&gt;'Obs vs Exp by HHS Region'!$H100,"A",'Obs vs Exp by HHS Region'!$C100&gt;'Obs vs Exp by HHS Region'!$H100,"W",'Obs vs Exp by HHS Region'!$C100&lt;='Obs vs Exp by HHS Region'!$H100," ")</f>
        <v xml:space="preserve"> </v>
      </c>
      <c r="E26" s="5" t="str">
        <f>_xlfn.IFS('Obs vs Exp by HHS Region'!$D101&gt;'Obs vs Exp by HHS Region'!$H101,"A",'Obs vs Exp by HHS Region'!$C101&gt;'Obs vs Exp by HHS Region'!$H101,"W",'Obs vs Exp by HHS Region'!$C101&lt;='Obs vs Exp by HHS Region'!$H101," ")</f>
        <v>A</v>
      </c>
      <c r="F26" s="5" t="str">
        <f>_xlfn.IFS('Obs vs Exp by HHS Region'!$D102&gt;'Obs vs Exp by HHS Region'!$H102,"A",'Obs vs Exp by HHS Region'!$C102&gt;'Obs vs Exp by HHS Region'!$H102,"W",'Obs vs Exp by HHS Region'!$C102&lt;='Obs vs Exp by HHS Region'!$H102," ")</f>
        <v xml:space="preserve"> </v>
      </c>
      <c r="G26" s="5" t="str">
        <f>_xlfn.IFS('Obs vs Exp by HHS Region'!$D103&gt;'Obs vs Exp by HHS Region'!$H103,"A",'Obs vs Exp by HHS Region'!$C103&gt;'Obs vs Exp by HHS Region'!$H103,"W",'Obs vs Exp by HHS Region'!$C103&lt;='Obs vs Exp by HHS Region'!$H103," ")</f>
        <v xml:space="preserve"> </v>
      </c>
      <c r="H26" s="5" t="str">
        <f>_xlfn.IFS('Obs vs Exp by HHS Region'!$D104&gt;'Obs vs Exp by HHS Region'!$H104,"A",'Obs vs Exp by HHS Region'!$C104&gt;'Obs vs Exp by HHS Region'!$H104,"W",'Obs vs Exp by HHS Region'!$C104&lt;='Obs vs Exp by HHS Region'!$H104," ")</f>
        <v xml:space="preserve"> </v>
      </c>
      <c r="I26" s="5" t="str">
        <f>_xlfn.IFS('Obs vs Exp by HHS Region'!$D105&gt;'Obs vs Exp by HHS Region'!$H105,"A",'Obs vs Exp by HHS Region'!$C105&gt;'Obs vs Exp by HHS Region'!$H105,"W",'Obs vs Exp by HHS Region'!$C105&lt;='Obs vs Exp by HHS Region'!$H105," ")</f>
        <v>W</v>
      </c>
      <c r="J26" s="5" t="str">
        <f>_xlfn.IFS('Obs vs Exp by HHS Region'!$D106&gt;'Obs vs Exp by HHS Region'!$H106,"A",'Obs vs Exp by HHS Region'!$C106&gt;'Obs vs Exp by HHS Region'!$H106,"W",'Obs vs Exp by HHS Region'!$C106&lt;='Obs vs Exp by HHS Region'!$H106," ")</f>
        <v>W</v>
      </c>
      <c r="K26" s="5" t="str">
        <f>_xlfn.IFS('Obs vs Exp by HHS Region'!$D107&gt;'Obs vs Exp by HHS Region'!$H107,"A",'Obs vs Exp by HHS Region'!$C107&gt;'Obs vs Exp by HHS Region'!$H107,"W",'Obs vs Exp by HHS Region'!$C107&lt;='Obs vs Exp by HHS Region'!$H107," ")</f>
        <v>A</v>
      </c>
      <c r="L26" s="5" t="str">
        <f>_xlfn.IFS('Obs vs Exp by HHS Region'!$D108&gt;'Obs vs Exp by HHS Region'!$H108,"A",'Obs vs Exp by HHS Region'!$C108&gt;'Obs vs Exp by HHS Region'!$H108,"W",'Obs vs Exp by HHS Region'!$C108&lt;='Obs vs Exp by HHS Region'!$H108," ")</f>
        <v>A</v>
      </c>
      <c r="M26" s="5" t="str">
        <f>_xlfn.IFS('Obs vs Exp by HHS Region'!$D109&gt;'Obs vs Exp by HHS Region'!$H109,"A",'Obs vs Exp by HHS Region'!$C109&gt;'Obs vs Exp by HHS Region'!$H109,"W",'Obs vs Exp by HHS Region'!$C109&lt;='Obs vs Exp by HHS Region'!$H109," ")</f>
        <v>W</v>
      </c>
      <c r="O26" s="2"/>
      <c r="P26" s="2"/>
    </row>
    <row r="27" spans="1:16" ht="15" customHeight="1" x14ac:dyDescent="0.35">
      <c r="A27" s="4" t="s">
        <v>31</v>
      </c>
      <c r="B27" s="5" t="str">
        <f>_xlfn.IFS('Obs vs Exp by HHS Region'!$D110&gt;'Obs vs Exp by HHS Region'!$H110,"A",'Obs vs Exp by HHS Region'!$C110&gt;'Obs vs Exp by HHS Region'!$H110,"W",'Obs vs Exp by HHS Region'!$C110&lt;='Obs vs Exp by HHS Region'!$H110," ")</f>
        <v xml:space="preserve"> </v>
      </c>
      <c r="C27" s="5" t="str">
        <f>_xlfn.IFS('Obs vs Exp by HHS Region'!$D111&gt;'Obs vs Exp by HHS Region'!$H111,"A",'Obs vs Exp by HHS Region'!$C111&gt;'Obs vs Exp by HHS Region'!$H111,"W",'Obs vs Exp by HHS Region'!$C111&lt;='Obs vs Exp by HHS Region'!$H111," ")</f>
        <v>W</v>
      </c>
      <c r="D27" s="5" t="str">
        <f>_xlfn.IFS('Obs vs Exp by HHS Region'!$D112&gt;'Obs vs Exp by HHS Region'!$H112,"A",'Obs vs Exp by HHS Region'!$C112&gt;'Obs vs Exp by HHS Region'!$H112,"W",'Obs vs Exp by HHS Region'!$C112&lt;='Obs vs Exp by HHS Region'!$H112," ")</f>
        <v xml:space="preserve"> </v>
      </c>
      <c r="E27" s="5" t="str">
        <f>_xlfn.IFS('Obs vs Exp by HHS Region'!$D113&gt;'Obs vs Exp by HHS Region'!$H113,"A",'Obs vs Exp by HHS Region'!$C113&gt;'Obs vs Exp by HHS Region'!$H113,"W",'Obs vs Exp by HHS Region'!$C113&lt;='Obs vs Exp by HHS Region'!$H113," ")</f>
        <v>A</v>
      </c>
      <c r="F27" s="5" t="str">
        <f>_xlfn.IFS('Obs vs Exp by HHS Region'!$D114&gt;'Obs vs Exp by HHS Region'!$H114,"A",'Obs vs Exp by HHS Region'!$C114&gt;'Obs vs Exp by HHS Region'!$H114,"W",'Obs vs Exp by HHS Region'!$C114&lt;='Obs vs Exp by HHS Region'!$H114," ")</f>
        <v>W</v>
      </c>
      <c r="G27" s="5" t="str">
        <f>_xlfn.IFS('Obs vs Exp by HHS Region'!$D115&gt;'Obs vs Exp by HHS Region'!$H115,"A",'Obs vs Exp by HHS Region'!$C115&gt;'Obs vs Exp by HHS Region'!$H115,"W",'Obs vs Exp by HHS Region'!$C115&lt;='Obs vs Exp by HHS Region'!$H115," ")</f>
        <v>W</v>
      </c>
      <c r="H27" s="5" t="str">
        <f>_xlfn.IFS('Obs vs Exp by HHS Region'!$D116&gt;'Obs vs Exp by HHS Region'!$H116,"A",'Obs vs Exp by HHS Region'!$C116&gt;'Obs vs Exp by HHS Region'!$H116,"W",'Obs vs Exp by HHS Region'!$C116&lt;='Obs vs Exp by HHS Region'!$H116," ")</f>
        <v xml:space="preserve"> </v>
      </c>
      <c r="I27" s="5" t="str">
        <f>_xlfn.IFS('Obs vs Exp by HHS Region'!$D117&gt;'Obs vs Exp by HHS Region'!$H117,"A",'Obs vs Exp by HHS Region'!$C117&gt;'Obs vs Exp by HHS Region'!$H117,"W",'Obs vs Exp by HHS Region'!$C117&lt;='Obs vs Exp by HHS Region'!$H117," ")</f>
        <v>A</v>
      </c>
      <c r="J27" s="5" t="str">
        <f>_xlfn.IFS('Obs vs Exp by HHS Region'!$D118&gt;'Obs vs Exp by HHS Region'!$H118,"A",'Obs vs Exp by HHS Region'!$C118&gt;'Obs vs Exp by HHS Region'!$H118,"W",'Obs vs Exp by HHS Region'!$C118&lt;='Obs vs Exp by HHS Region'!$H118," ")</f>
        <v>W</v>
      </c>
      <c r="K27" s="5" t="str">
        <f>_xlfn.IFS('Obs vs Exp by HHS Region'!$D119&gt;'Obs vs Exp by HHS Region'!$H119,"A",'Obs vs Exp by HHS Region'!$C119&gt;'Obs vs Exp by HHS Region'!$H119,"W",'Obs vs Exp by HHS Region'!$C119&lt;='Obs vs Exp by HHS Region'!$H119," ")</f>
        <v>W</v>
      </c>
      <c r="L27" s="5" t="str">
        <f>_xlfn.IFS('Obs vs Exp by HHS Region'!$D120&gt;'Obs vs Exp by HHS Region'!$H120,"A",'Obs vs Exp by HHS Region'!$C120&gt;'Obs vs Exp by HHS Region'!$H120,"W",'Obs vs Exp by HHS Region'!$C120&lt;='Obs vs Exp by HHS Region'!$H120," ")</f>
        <v>W</v>
      </c>
      <c r="M27" s="5" t="str">
        <f>_xlfn.IFS('Obs vs Exp by HHS Region'!$D121&gt;'Obs vs Exp by HHS Region'!$H121,"A",'Obs vs Exp by HHS Region'!$C121&gt;'Obs vs Exp by HHS Region'!$H121,"W",'Obs vs Exp by HHS Region'!$C121&lt;='Obs vs Exp by HHS Region'!$H121," ")</f>
        <v>A</v>
      </c>
    </row>
    <row r="28" spans="1:16" s="2" customFormat="1" ht="15" customHeight="1" x14ac:dyDescent="0.35">
      <c r="A28" s="9" t="s">
        <v>135</v>
      </c>
      <c r="B28" s="9"/>
      <c r="C28" s="9"/>
      <c r="D28" s="9"/>
      <c r="E28" s="9"/>
      <c r="F28" s="9"/>
      <c r="G28" s="9"/>
      <c r="H28" s="9"/>
      <c r="I28" s="9"/>
      <c r="J28" s="9"/>
      <c r="K28" s="9"/>
      <c r="L28" s="9"/>
      <c r="M28" s="9"/>
      <c r="O28"/>
      <c r="P28"/>
    </row>
    <row r="29" spans="1:16" ht="15" customHeight="1" x14ac:dyDescent="0.35">
      <c r="A29" s="4" t="s">
        <v>47</v>
      </c>
      <c r="B29" s="5" t="str">
        <f>_xlfn.IFS('Obs vs Exp by Occupation'!$D2&gt;'Obs vs Exp by Occupation'!$H2,"A",'Obs vs Exp by Occupation'!$C2&gt;'Obs vs Exp by Occupation'!$H2,"W",'Obs vs Exp by Occupation'!$C2&lt;='Obs vs Exp by Occupation'!$H2," ")</f>
        <v xml:space="preserve"> </v>
      </c>
      <c r="C29" s="5" t="str">
        <f>_xlfn.IFS('Obs vs Exp by Occupation'!$D3&gt;'Obs vs Exp by Occupation'!$H3,"A",'Obs vs Exp by Occupation'!$C3&gt;'Obs vs Exp by Occupation'!$H3,"W",'Obs vs Exp by Occupation'!$C3&lt;='Obs vs Exp by Occupation'!$H3," ")</f>
        <v>W</v>
      </c>
      <c r="D29" s="5" t="str">
        <f>_xlfn.IFS('Obs vs Exp by Occupation'!$D4&gt;'Obs vs Exp by Occupation'!$H4,"A",'Obs vs Exp by Occupation'!$C4&gt;'Obs vs Exp by Occupation'!$H4,"W",'Obs vs Exp by Occupation'!$C4&lt;='Obs vs Exp by Occupation'!$H4," ")</f>
        <v xml:space="preserve"> </v>
      </c>
      <c r="E29" s="5" t="str">
        <f>_xlfn.IFS('Obs vs Exp by Occupation'!$D5&gt;'Obs vs Exp by Occupation'!$H5,"A",'Obs vs Exp by Occupation'!$C5&gt;'Obs vs Exp by Occupation'!$H5,"W",'Obs vs Exp by Occupation'!$C5&lt;='Obs vs Exp by Occupation'!$H5," ")</f>
        <v>A</v>
      </c>
      <c r="F29" s="5" t="str">
        <f>_xlfn.IFS('Obs vs Exp by Occupation'!$D6&gt;'Obs vs Exp by Occupation'!$H6,"A",'Obs vs Exp by Occupation'!$C6&gt;'Obs vs Exp by Occupation'!$H6,"W",'Obs vs Exp by Occupation'!$C6&lt;='Obs vs Exp by Occupation'!$H6," ")</f>
        <v xml:space="preserve"> </v>
      </c>
      <c r="G29" s="5" t="str">
        <f>_xlfn.IFS('Obs vs Exp by Occupation'!$D7&gt;'Obs vs Exp by Occupation'!$H7,"A",'Obs vs Exp by Occupation'!$C7&gt;'Obs vs Exp by Occupation'!$H7,"W",'Obs vs Exp by Occupation'!$C7&lt;='Obs vs Exp by Occupation'!$H7," ")</f>
        <v xml:space="preserve"> </v>
      </c>
      <c r="H29" s="5" t="str">
        <f>_xlfn.IFS('Obs vs Exp by Occupation'!$D8&gt;'Obs vs Exp by Occupation'!$H8,"A",'Obs vs Exp by Occupation'!$C8&gt;'Obs vs Exp by Occupation'!$H8,"W",'Obs vs Exp by Occupation'!$C8&lt;='Obs vs Exp by Occupation'!$H8," ")</f>
        <v xml:space="preserve"> </v>
      </c>
      <c r="I29" s="5" t="str">
        <f>_xlfn.IFS('Obs vs Exp by Occupation'!$D9&gt;'Obs vs Exp by Occupation'!$H9,"A",'Obs vs Exp by Occupation'!$C9&gt;'Obs vs Exp by Occupation'!$H9,"W",'Obs vs Exp by Occupation'!$C9&lt;='Obs vs Exp by Occupation'!$H9," ")</f>
        <v>A</v>
      </c>
      <c r="J29" s="5" t="str">
        <f>_xlfn.IFS('Obs vs Exp by Occupation'!$D10&gt;'Obs vs Exp by Occupation'!$H10,"A",'Obs vs Exp by Occupation'!$C10&gt;'Obs vs Exp by Occupation'!$H10,"W",'Obs vs Exp by Occupation'!$C10&lt;='Obs vs Exp by Occupation'!$H10," ")</f>
        <v>A</v>
      </c>
      <c r="K29" s="5" t="str">
        <f>_xlfn.IFS('Obs vs Exp by Occupation'!$D11&gt;'Obs vs Exp by Occupation'!$H11,"A",'Obs vs Exp by Occupation'!$C11&gt;'Obs vs Exp by Occupation'!$H11,"W",'Obs vs Exp by Occupation'!$C11&lt;='Obs vs Exp by Occupation'!$H11," ")</f>
        <v>A</v>
      </c>
      <c r="L29" s="5" t="str">
        <f>_xlfn.IFS('Obs vs Exp by Occupation'!$D12&gt;'Obs vs Exp by Occupation'!$H12,"A",'Obs vs Exp by Occupation'!$C12&gt;'Obs vs Exp by Occupation'!$H12,"W",'Obs vs Exp by Occupation'!$C12&lt;='Obs vs Exp by Occupation'!$H12," ")</f>
        <v>W</v>
      </c>
      <c r="M29" s="5" t="str">
        <f>_xlfn.IFS('Obs vs Exp by Occupation'!$D13&gt;'Obs vs Exp by Occupation'!$H13,"A",'Obs vs Exp by Occupation'!$C13&gt;'Obs vs Exp by Occupation'!$H13,"W",'Obs vs Exp by Occupation'!$C13&lt;='Obs vs Exp by Occupation'!$H13," ")</f>
        <v>W</v>
      </c>
    </row>
    <row r="30" spans="1:16" ht="15" customHeight="1" x14ac:dyDescent="0.35">
      <c r="A30" s="4" t="s">
        <v>48</v>
      </c>
      <c r="B30" s="5" t="str">
        <f>_xlfn.IFS('Obs vs Exp by Occupation'!$D14&gt;'Obs vs Exp by Occupation'!$H14,"A",'Obs vs Exp by Occupation'!$C14&gt;'Obs vs Exp by Occupation'!$H14,"W",'Obs vs Exp by Occupation'!$C14&lt;='Obs vs Exp by Occupation'!$H14," ")</f>
        <v xml:space="preserve"> </v>
      </c>
      <c r="C30" s="5" t="str">
        <f>_xlfn.IFS('Obs vs Exp by Occupation'!$D15&gt;'Obs vs Exp by Occupation'!$H15,"A",'Obs vs Exp by Occupation'!$C15&gt;'Obs vs Exp by Occupation'!$H15,"W",'Obs vs Exp by Occupation'!$C15&lt;='Obs vs Exp by Occupation'!$H15," ")</f>
        <v>W</v>
      </c>
      <c r="D30" s="5" t="str">
        <f>_xlfn.IFS('Obs vs Exp by Occupation'!$D16&gt;'Obs vs Exp by Occupation'!$H16,"A",'Obs vs Exp by Occupation'!$C16&gt;'Obs vs Exp by Occupation'!$H16,"W",'Obs vs Exp by Occupation'!$C16&lt;='Obs vs Exp by Occupation'!$H16," ")</f>
        <v>A</v>
      </c>
      <c r="E30" s="5" t="str">
        <f>_xlfn.IFS('Obs vs Exp by Occupation'!$D17&gt;'Obs vs Exp by Occupation'!$H17,"A",'Obs vs Exp by Occupation'!$C17&gt;'Obs vs Exp by Occupation'!$H17,"W",'Obs vs Exp by Occupation'!$C17&lt;='Obs vs Exp by Occupation'!$H17," ")</f>
        <v>A</v>
      </c>
      <c r="F30" s="5" t="str">
        <f>_xlfn.IFS('Obs vs Exp by Occupation'!$D18&gt;'Obs vs Exp by Occupation'!$H18,"A",'Obs vs Exp by Occupation'!$C18&gt;'Obs vs Exp by Occupation'!$H18,"W",'Obs vs Exp by Occupation'!$C18&lt;='Obs vs Exp by Occupation'!$H18," ")</f>
        <v xml:space="preserve"> </v>
      </c>
      <c r="G30" s="5" t="str">
        <f>_xlfn.IFS('Obs vs Exp by Occupation'!$D19&gt;'Obs vs Exp by Occupation'!$H19,"A",'Obs vs Exp by Occupation'!$C19&gt;'Obs vs Exp by Occupation'!$H19,"W",'Obs vs Exp by Occupation'!$C19&lt;='Obs vs Exp by Occupation'!$H19," ")</f>
        <v xml:space="preserve"> </v>
      </c>
      <c r="H30" s="5" t="str">
        <f>_xlfn.IFS('Obs vs Exp by Occupation'!$D20&gt;'Obs vs Exp by Occupation'!$H20,"A",'Obs vs Exp by Occupation'!$C20&gt;'Obs vs Exp by Occupation'!$H20,"W",'Obs vs Exp by Occupation'!$C20&lt;='Obs vs Exp by Occupation'!$H20," ")</f>
        <v xml:space="preserve"> </v>
      </c>
      <c r="I30" s="5" t="str">
        <f>_xlfn.IFS('Obs vs Exp by Occupation'!$D21&gt;'Obs vs Exp by Occupation'!$H21,"A",'Obs vs Exp by Occupation'!$C21&gt;'Obs vs Exp by Occupation'!$H21,"W",'Obs vs Exp by Occupation'!$C21&lt;='Obs vs Exp by Occupation'!$H21," ")</f>
        <v>A</v>
      </c>
      <c r="J30" s="5" t="str">
        <f>_xlfn.IFS('Obs vs Exp by Occupation'!$D22&gt;'Obs vs Exp by Occupation'!$H22,"A",'Obs vs Exp by Occupation'!$C22&gt;'Obs vs Exp by Occupation'!$H22,"W",'Obs vs Exp by Occupation'!$C22&lt;='Obs vs Exp by Occupation'!$H22," ")</f>
        <v xml:space="preserve"> </v>
      </c>
      <c r="K30" s="5" t="str">
        <f>_xlfn.IFS('Obs vs Exp by Occupation'!$D23&gt;'Obs vs Exp by Occupation'!$H23,"A",'Obs vs Exp by Occupation'!$C23&gt;'Obs vs Exp by Occupation'!$H23,"W",'Obs vs Exp by Occupation'!$C23&lt;='Obs vs Exp by Occupation'!$H23," ")</f>
        <v>A</v>
      </c>
      <c r="L30" s="5" t="str">
        <f>_xlfn.IFS('Obs vs Exp by Occupation'!$D24&gt;'Obs vs Exp by Occupation'!$H24,"A",'Obs vs Exp by Occupation'!$C24&gt;'Obs vs Exp by Occupation'!$H24,"W",'Obs vs Exp by Occupation'!$C24&lt;='Obs vs Exp by Occupation'!$H24," ")</f>
        <v>A</v>
      </c>
      <c r="M30" s="5" t="str">
        <f>_xlfn.IFS('Obs vs Exp by Occupation'!$D25&gt;'Obs vs Exp by Occupation'!$H25,"A",'Obs vs Exp by Occupation'!$C25&gt;'Obs vs Exp by Occupation'!$H25,"W",'Obs vs Exp by Occupation'!$C25&lt;='Obs vs Exp by Occupation'!$H25," ")</f>
        <v>A</v>
      </c>
    </row>
    <row r="31" spans="1:16" ht="15" customHeight="1" x14ac:dyDescent="0.35">
      <c r="A31" s="4" t="s">
        <v>49</v>
      </c>
      <c r="B31" s="5" t="str">
        <f>_xlfn.IFS('Obs vs Exp by Occupation'!$D26&gt;'Obs vs Exp by Occupation'!$H26,"A",'Obs vs Exp by Occupation'!$C26&gt;'Obs vs Exp by Occupation'!$H26,"W",'Obs vs Exp by Occupation'!$C26&lt;='Obs vs Exp by Occupation'!$H26," ")</f>
        <v>A</v>
      </c>
      <c r="C31" s="5" t="str">
        <f>_xlfn.IFS('Obs vs Exp by Occupation'!$D27&gt;'Obs vs Exp by Occupation'!$H27,"A",'Obs vs Exp by Occupation'!$C27&gt;'Obs vs Exp by Occupation'!$H27,"W",'Obs vs Exp by Occupation'!$C27&lt;='Obs vs Exp by Occupation'!$H27," ")</f>
        <v>W</v>
      </c>
      <c r="D31" s="5" t="str">
        <f>_xlfn.IFS('Obs vs Exp by Occupation'!$D28&gt;'Obs vs Exp by Occupation'!$H28,"A",'Obs vs Exp by Occupation'!$C28&gt;'Obs vs Exp by Occupation'!$H28,"W",'Obs vs Exp by Occupation'!$C28&lt;='Obs vs Exp by Occupation'!$H28," ")</f>
        <v>W</v>
      </c>
      <c r="E31" s="5" t="str">
        <f>_xlfn.IFS('Obs vs Exp by Occupation'!$D29&gt;'Obs vs Exp by Occupation'!$H29,"A",'Obs vs Exp by Occupation'!$C29&gt;'Obs vs Exp by Occupation'!$H29,"W",'Obs vs Exp by Occupation'!$C29&lt;='Obs vs Exp by Occupation'!$H29," ")</f>
        <v>A</v>
      </c>
      <c r="F31" s="5" t="str">
        <f>_xlfn.IFS('Obs vs Exp by Occupation'!$D30&gt;'Obs vs Exp by Occupation'!$H30,"A",'Obs vs Exp by Occupation'!$C30&gt;'Obs vs Exp by Occupation'!$H30,"W",'Obs vs Exp by Occupation'!$C30&lt;='Obs vs Exp by Occupation'!$H30," ")</f>
        <v>W</v>
      </c>
      <c r="G31" s="5" t="str">
        <f>_xlfn.IFS('Obs vs Exp by Occupation'!$D31&gt;'Obs vs Exp by Occupation'!$H31,"A",'Obs vs Exp by Occupation'!$C31&gt;'Obs vs Exp by Occupation'!$H31,"W",'Obs vs Exp by Occupation'!$C31&lt;='Obs vs Exp by Occupation'!$H31," ")</f>
        <v xml:space="preserve"> </v>
      </c>
      <c r="H31" s="5" t="str">
        <f>_xlfn.IFS('Obs vs Exp by Occupation'!$D32&gt;'Obs vs Exp by Occupation'!$H32,"A",'Obs vs Exp by Occupation'!$C32&gt;'Obs vs Exp by Occupation'!$H32,"W",'Obs vs Exp by Occupation'!$C32&lt;='Obs vs Exp by Occupation'!$H32," ")</f>
        <v>W</v>
      </c>
      <c r="I31" s="5" t="str">
        <f>_xlfn.IFS('Obs vs Exp by Occupation'!$D33&gt;'Obs vs Exp by Occupation'!$H33,"A",'Obs vs Exp by Occupation'!$C33&gt;'Obs vs Exp by Occupation'!$H33,"W",'Obs vs Exp by Occupation'!$C33&lt;='Obs vs Exp by Occupation'!$H33," ")</f>
        <v>A</v>
      </c>
      <c r="J31" s="5" t="str">
        <f>_xlfn.IFS('Obs vs Exp by Occupation'!$D34&gt;'Obs vs Exp by Occupation'!$H34,"A",'Obs vs Exp by Occupation'!$C34&gt;'Obs vs Exp by Occupation'!$H34,"W",'Obs vs Exp by Occupation'!$C34&lt;='Obs vs Exp by Occupation'!$H34," ")</f>
        <v>A</v>
      </c>
      <c r="K31" s="5" t="str">
        <f>_xlfn.IFS('Obs vs Exp by Occupation'!$D35&gt;'Obs vs Exp by Occupation'!$H35,"A",'Obs vs Exp by Occupation'!$C35&gt;'Obs vs Exp by Occupation'!$H35,"W",'Obs vs Exp by Occupation'!$C35&lt;='Obs vs Exp by Occupation'!$H35," ")</f>
        <v>W</v>
      </c>
      <c r="L31" s="5" t="str">
        <f>_xlfn.IFS('Obs vs Exp by Occupation'!$D36&gt;'Obs vs Exp by Occupation'!$H36,"A",'Obs vs Exp by Occupation'!$C36&gt;'Obs vs Exp by Occupation'!$H36,"W",'Obs vs Exp by Occupation'!$C36&lt;='Obs vs Exp by Occupation'!$H36," ")</f>
        <v>A</v>
      </c>
      <c r="M31" s="5" t="str">
        <f>_xlfn.IFS('Obs vs Exp by Occupation'!$D37&gt;'Obs vs Exp by Occupation'!$H37,"A",'Obs vs Exp by Occupation'!$C37&gt;'Obs vs Exp by Occupation'!$H37,"W",'Obs vs Exp by Occupation'!$C37&lt;='Obs vs Exp by Occupation'!$H37," ")</f>
        <v>W</v>
      </c>
    </row>
    <row r="32" spans="1:16" ht="15" customHeight="1" x14ac:dyDescent="0.35">
      <c r="A32" s="4" t="s">
        <v>50</v>
      </c>
      <c r="B32" s="5" t="str">
        <f>_xlfn.IFS('Obs vs Exp by Occupation'!$D38&gt;'Obs vs Exp by Occupation'!$H38,"A",'Obs vs Exp by Occupation'!$C38&gt;'Obs vs Exp by Occupation'!$H38,"W",'Obs vs Exp by Occupation'!$C38&lt;='Obs vs Exp by Occupation'!$H38," ")</f>
        <v>W</v>
      </c>
      <c r="C32" s="5" t="str">
        <f>_xlfn.IFS('Obs vs Exp by Occupation'!$D39&gt;'Obs vs Exp by Occupation'!$H39,"A",'Obs vs Exp by Occupation'!$C39&gt;'Obs vs Exp by Occupation'!$H39,"W",'Obs vs Exp by Occupation'!$C39&lt;='Obs vs Exp by Occupation'!$H39," ")</f>
        <v>W</v>
      </c>
      <c r="D32" s="5" t="str">
        <f>_xlfn.IFS('Obs vs Exp by Occupation'!$D40&gt;'Obs vs Exp by Occupation'!$H40,"A",'Obs vs Exp by Occupation'!$C40&gt;'Obs vs Exp by Occupation'!$H40,"W",'Obs vs Exp by Occupation'!$C40&lt;='Obs vs Exp by Occupation'!$H40," ")</f>
        <v>W</v>
      </c>
      <c r="E32" s="5" t="str">
        <f>_xlfn.IFS('Obs vs Exp by Occupation'!$D41&gt;'Obs vs Exp by Occupation'!$H41,"A",'Obs vs Exp by Occupation'!$C41&gt;'Obs vs Exp by Occupation'!$H41,"W",'Obs vs Exp by Occupation'!$C41&lt;='Obs vs Exp by Occupation'!$H41," ")</f>
        <v>A</v>
      </c>
      <c r="F32" s="5" t="str">
        <f>_xlfn.IFS('Obs vs Exp by Occupation'!$D42&gt;'Obs vs Exp by Occupation'!$H42,"A",'Obs vs Exp by Occupation'!$C42&gt;'Obs vs Exp by Occupation'!$H42,"W",'Obs vs Exp by Occupation'!$C42&lt;='Obs vs Exp by Occupation'!$H42," ")</f>
        <v>W</v>
      </c>
      <c r="G32" s="5" t="str">
        <f>_xlfn.IFS('Obs vs Exp by Occupation'!$D43&gt;'Obs vs Exp by Occupation'!$H43,"A",'Obs vs Exp by Occupation'!$C43&gt;'Obs vs Exp by Occupation'!$H43,"W",'Obs vs Exp by Occupation'!$C43&lt;='Obs vs Exp by Occupation'!$H43," ")</f>
        <v xml:space="preserve"> </v>
      </c>
      <c r="H32" s="5" t="str">
        <f>_xlfn.IFS('Obs vs Exp by Occupation'!$D44&gt;'Obs vs Exp by Occupation'!$H44,"A",'Obs vs Exp by Occupation'!$C44&gt;'Obs vs Exp by Occupation'!$H44,"W",'Obs vs Exp by Occupation'!$C44&lt;='Obs vs Exp by Occupation'!$H44," ")</f>
        <v xml:space="preserve"> </v>
      </c>
      <c r="I32" s="5" t="str">
        <f>_xlfn.IFS('Obs vs Exp by Occupation'!$D45&gt;'Obs vs Exp by Occupation'!$H45,"A",'Obs vs Exp by Occupation'!$C45&gt;'Obs vs Exp by Occupation'!$H45,"W",'Obs vs Exp by Occupation'!$C45&lt;='Obs vs Exp by Occupation'!$H45," ")</f>
        <v>W</v>
      </c>
      <c r="J32" s="5" t="str">
        <f>_xlfn.IFS('Obs vs Exp by Occupation'!$D46&gt;'Obs vs Exp by Occupation'!$H46,"A",'Obs vs Exp by Occupation'!$C46&gt;'Obs vs Exp by Occupation'!$H46,"W",'Obs vs Exp by Occupation'!$C46&lt;='Obs vs Exp by Occupation'!$H46," ")</f>
        <v>W</v>
      </c>
      <c r="K32" s="5" t="str">
        <f>_xlfn.IFS('Obs vs Exp by Occupation'!$D47&gt;'Obs vs Exp by Occupation'!$H47,"A",'Obs vs Exp by Occupation'!$C47&gt;'Obs vs Exp by Occupation'!$H47,"W",'Obs vs Exp by Occupation'!$C47&lt;='Obs vs Exp by Occupation'!$H47," ")</f>
        <v>A</v>
      </c>
      <c r="L32" s="5" t="str">
        <f>_xlfn.IFS('Obs vs Exp by Occupation'!$D48&gt;'Obs vs Exp by Occupation'!$H48,"A",'Obs vs Exp by Occupation'!$C48&gt;'Obs vs Exp by Occupation'!$H48,"W",'Obs vs Exp by Occupation'!$C48&lt;='Obs vs Exp by Occupation'!$H48," ")</f>
        <v>W</v>
      </c>
      <c r="M32" s="5" t="str">
        <f>_xlfn.IFS('Obs vs Exp by Occupation'!$D49&gt;'Obs vs Exp by Occupation'!$H49,"A",'Obs vs Exp by Occupation'!$C49&gt;'Obs vs Exp by Occupation'!$H49,"W",'Obs vs Exp by Occupation'!$C49&lt;='Obs vs Exp by Occupation'!$H49," ")</f>
        <v>W</v>
      </c>
    </row>
    <row r="33" spans="1:13" ht="15" customHeight="1" x14ac:dyDescent="0.35">
      <c r="A33" s="4" t="s">
        <v>51</v>
      </c>
      <c r="B33" s="5" t="str">
        <f>_xlfn.IFS('Obs vs Exp by Occupation'!$D50&gt;'Obs vs Exp by Occupation'!$H50,"A",'Obs vs Exp by Occupation'!$C50&gt;'Obs vs Exp by Occupation'!$H50,"W",'Obs vs Exp by Occupation'!$C50&lt;='Obs vs Exp by Occupation'!$H50," ")</f>
        <v xml:space="preserve"> </v>
      </c>
      <c r="C33" s="5" t="str">
        <f>_xlfn.IFS('Obs vs Exp by Occupation'!$D51&gt;'Obs vs Exp by Occupation'!$H51,"A",'Obs vs Exp by Occupation'!$C51&gt;'Obs vs Exp by Occupation'!$H51,"W",'Obs vs Exp by Occupation'!$C51&lt;='Obs vs Exp by Occupation'!$H51," ")</f>
        <v>W</v>
      </c>
      <c r="D33" s="5" t="str">
        <f>_xlfn.IFS('Obs vs Exp by Occupation'!$D52&gt;'Obs vs Exp by Occupation'!$H52,"A",'Obs vs Exp by Occupation'!$C52&gt;'Obs vs Exp by Occupation'!$H52,"W",'Obs vs Exp by Occupation'!$C52&lt;='Obs vs Exp by Occupation'!$H52," ")</f>
        <v>W</v>
      </c>
      <c r="E33" s="5" t="str">
        <f>_xlfn.IFS('Obs vs Exp by Occupation'!$D53&gt;'Obs vs Exp by Occupation'!$H53,"A",'Obs vs Exp by Occupation'!$C53&gt;'Obs vs Exp by Occupation'!$H53,"W",'Obs vs Exp by Occupation'!$C53&lt;='Obs vs Exp by Occupation'!$H53," ")</f>
        <v>A</v>
      </c>
      <c r="F33" s="5" t="str">
        <f>_xlfn.IFS('Obs vs Exp by Occupation'!$D54&gt;'Obs vs Exp by Occupation'!$H54,"A",'Obs vs Exp by Occupation'!$C54&gt;'Obs vs Exp by Occupation'!$H54,"W",'Obs vs Exp by Occupation'!$C54&lt;='Obs vs Exp by Occupation'!$H54," ")</f>
        <v xml:space="preserve"> </v>
      </c>
      <c r="G33" s="5" t="str">
        <f>_xlfn.IFS('Obs vs Exp by Occupation'!$D55&gt;'Obs vs Exp by Occupation'!$H55,"A",'Obs vs Exp by Occupation'!$C55&gt;'Obs vs Exp by Occupation'!$H55,"W",'Obs vs Exp by Occupation'!$C55&lt;='Obs vs Exp by Occupation'!$H55," ")</f>
        <v xml:space="preserve"> </v>
      </c>
      <c r="H33" s="5" t="str">
        <f>_xlfn.IFS('Obs vs Exp by Occupation'!$D56&gt;'Obs vs Exp by Occupation'!$H56,"A",'Obs vs Exp by Occupation'!$C56&gt;'Obs vs Exp by Occupation'!$H56,"W",'Obs vs Exp by Occupation'!$C56&lt;='Obs vs Exp by Occupation'!$H56," ")</f>
        <v xml:space="preserve"> </v>
      </c>
      <c r="I33" s="5" t="str">
        <f>_xlfn.IFS('Obs vs Exp by Occupation'!$D57&gt;'Obs vs Exp by Occupation'!$H57,"A",'Obs vs Exp by Occupation'!$C57&gt;'Obs vs Exp by Occupation'!$H57,"W",'Obs vs Exp by Occupation'!$C57&lt;='Obs vs Exp by Occupation'!$H57," ")</f>
        <v>A</v>
      </c>
      <c r="J33" s="5" t="str">
        <f>_xlfn.IFS('Obs vs Exp by Occupation'!$D58&gt;'Obs vs Exp by Occupation'!$H58,"A",'Obs vs Exp by Occupation'!$C58&gt;'Obs vs Exp by Occupation'!$H58,"W",'Obs vs Exp by Occupation'!$C58&lt;='Obs vs Exp by Occupation'!$H58," ")</f>
        <v>W</v>
      </c>
      <c r="K33" s="5" t="str">
        <f>_xlfn.IFS('Obs vs Exp by Occupation'!$D59&gt;'Obs vs Exp by Occupation'!$H59,"A",'Obs vs Exp by Occupation'!$C59&gt;'Obs vs Exp by Occupation'!$H59,"W",'Obs vs Exp by Occupation'!$C59&lt;='Obs vs Exp by Occupation'!$H59," ")</f>
        <v>W</v>
      </c>
      <c r="L33" s="5" t="str">
        <f>_xlfn.IFS('Obs vs Exp by Occupation'!$D60&gt;'Obs vs Exp by Occupation'!$H60,"A",'Obs vs Exp by Occupation'!$C60&gt;'Obs vs Exp by Occupation'!$H60,"W",'Obs vs Exp by Occupation'!$C60&lt;='Obs vs Exp by Occupation'!$H60," ")</f>
        <v xml:space="preserve"> </v>
      </c>
      <c r="M33" s="5" t="str">
        <f>_xlfn.IFS('Obs vs Exp by Occupation'!$D61&gt;'Obs vs Exp by Occupation'!$H61,"A",'Obs vs Exp by Occupation'!$C61&gt;'Obs vs Exp by Occupation'!$H61,"W",'Obs vs Exp by Occupation'!$C61&lt;='Obs vs Exp by Occupation'!$H61," ")</f>
        <v>W</v>
      </c>
    </row>
    <row r="34" spans="1:13" ht="15" customHeight="1" x14ac:dyDescent="0.35">
      <c r="A34" s="4" t="s">
        <v>52</v>
      </c>
      <c r="B34" s="5" t="str">
        <f>_xlfn.IFS('Obs vs Exp by Occupation'!$D62&gt;'Obs vs Exp by Occupation'!$H62,"A",'Obs vs Exp by Occupation'!$C62&gt;'Obs vs Exp by Occupation'!$H62,"W",'Obs vs Exp by Occupation'!$C62&lt;='Obs vs Exp by Occupation'!$H62," ")</f>
        <v xml:space="preserve"> </v>
      </c>
      <c r="C34" s="5" t="str">
        <f>_xlfn.IFS('Obs vs Exp by Occupation'!$D63&gt;'Obs vs Exp by Occupation'!$H63,"A",'Obs vs Exp by Occupation'!$C63&gt;'Obs vs Exp by Occupation'!$H63,"W",'Obs vs Exp by Occupation'!$C63&lt;='Obs vs Exp by Occupation'!$H63," ")</f>
        <v>W</v>
      </c>
      <c r="D34" s="5" t="str">
        <f>_xlfn.IFS('Obs vs Exp by Occupation'!$D64&gt;'Obs vs Exp by Occupation'!$H64,"A",'Obs vs Exp by Occupation'!$C64&gt;'Obs vs Exp by Occupation'!$H64,"W",'Obs vs Exp by Occupation'!$C64&lt;='Obs vs Exp by Occupation'!$H64," ")</f>
        <v xml:space="preserve"> </v>
      </c>
      <c r="E34" s="5" t="str">
        <f>_xlfn.IFS('Obs vs Exp by Occupation'!$D65&gt;'Obs vs Exp by Occupation'!$H65,"A",'Obs vs Exp by Occupation'!$C65&gt;'Obs vs Exp by Occupation'!$H65,"W",'Obs vs Exp by Occupation'!$C65&lt;='Obs vs Exp by Occupation'!$H65," ")</f>
        <v>W</v>
      </c>
      <c r="F34" s="5" t="str">
        <f>_xlfn.IFS('Obs vs Exp by Occupation'!$D66&gt;'Obs vs Exp by Occupation'!$H66,"A",'Obs vs Exp by Occupation'!$C66&gt;'Obs vs Exp by Occupation'!$H66,"W",'Obs vs Exp by Occupation'!$C66&lt;='Obs vs Exp by Occupation'!$H66," ")</f>
        <v>W</v>
      </c>
      <c r="G34" s="5" t="str">
        <f>_xlfn.IFS('Obs vs Exp by Occupation'!$D67&gt;'Obs vs Exp by Occupation'!$H67,"A",'Obs vs Exp by Occupation'!$C67&gt;'Obs vs Exp by Occupation'!$H67,"W",'Obs vs Exp by Occupation'!$C67&lt;='Obs vs Exp by Occupation'!$H67," ")</f>
        <v>W</v>
      </c>
      <c r="H34" s="5" t="str">
        <f>_xlfn.IFS('Obs vs Exp by Occupation'!$D68&gt;'Obs vs Exp by Occupation'!$H68,"A",'Obs vs Exp by Occupation'!$C68&gt;'Obs vs Exp by Occupation'!$H68,"W",'Obs vs Exp by Occupation'!$C68&lt;='Obs vs Exp by Occupation'!$H68," ")</f>
        <v xml:space="preserve"> </v>
      </c>
      <c r="I34" s="5" t="str">
        <f>_xlfn.IFS('Obs vs Exp by Occupation'!$D69&gt;'Obs vs Exp by Occupation'!$H69,"A",'Obs vs Exp by Occupation'!$C69&gt;'Obs vs Exp by Occupation'!$H69,"W",'Obs vs Exp by Occupation'!$C69&lt;='Obs vs Exp by Occupation'!$H69," ")</f>
        <v>W</v>
      </c>
      <c r="J34" s="5" t="str">
        <f>_xlfn.IFS('Obs vs Exp by Occupation'!$D70&gt;'Obs vs Exp by Occupation'!$H70,"A",'Obs vs Exp by Occupation'!$C70&gt;'Obs vs Exp by Occupation'!$H70,"W",'Obs vs Exp by Occupation'!$C70&lt;='Obs vs Exp by Occupation'!$H70," ")</f>
        <v xml:space="preserve"> </v>
      </c>
      <c r="K34" s="5" t="str">
        <f>_xlfn.IFS('Obs vs Exp by Occupation'!$D71&gt;'Obs vs Exp by Occupation'!$H71,"A",'Obs vs Exp by Occupation'!$C71&gt;'Obs vs Exp by Occupation'!$H71,"W",'Obs vs Exp by Occupation'!$C71&lt;='Obs vs Exp by Occupation'!$H71," ")</f>
        <v>W</v>
      </c>
      <c r="L34" s="5" t="str">
        <f>_xlfn.IFS('Obs vs Exp by Occupation'!$D72&gt;'Obs vs Exp by Occupation'!$H72,"A",'Obs vs Exp by Occupation'!$C72&gt;'Obs vs Exp by Occupation'!$H72,"W",'Obs vs Exp by Occupation'!$C72&lt;='Obs vs Exp by Occupation'!$H72," ")</f>
        <v>W</v>
      </c>
      <c r="M34" s="5" t="str">
        <f>_xlfn.IFS('Obs vs Exp by Occupation'!$D73&gt;'Obs vs Exp by Occupation'!$H73,"A",'Obs vs Exp by Occupation'!$C73&gt;'Obs vs Exp by Occupation'!$H73,"W",'Obs vs Exp by Occupation'!$C73&lt;='Obs vs Exp by Occupation'!$H73," ")</f>
        <v xml:space="preserve"> </v>
      </c>
    </row>
    <row r="35" spans="1:13" ht="15" customHeight="1" x14ac:dyDescent="0.35">
      <c r="A35" s="4" t="s">
        <v>53</v>
      </c>
      <c r="B35" s="5" t="str">
        <f>_xlfn.IFS('Obs vs Exp by Occupation'!$D74&gt;'Obs vs Exp by Occupation'!$H74,"A",'Obs vs Exp by Occupation'!$C74&gt;'Obs vs Exp by Occupation'!$H74,"W",'Obs vs Exp by Occupation'!$C74&lt;='Obs vs Exp by Occupation'!$H74," ")</f>
        <v xml:space="preserve"> </v>
      </c>
      <c r="C35" s="5" t="str">
        <f>_xlfn.IFS('Obs vs Exp by Occupation'!$D75&gt;'Obs vs Exp by Occupation'!$H75,"A",'Obs vs Exp by Occupation'!$C75&gt;'Obs vs Exp by Occupation'!$H75,"W",'Obs vs Exp by Occupation'!$C75&lt;='Obs vs Exp by Occupation'!$H75," ")</f>
        <v>W</v>
      </c>
      <c r="D35" s="5" t="str">
        <f>_xlfn.IFS('Obs vs Exp by Occupation'!$D76&gt;'Obs vs Exp by Occupation'!$H76,"A",'Obs vs Exp by Occupation'!$C76&gt;'Obs vs Exp by Occupation'!$H76,"W",'Obs vs Exp by Occupation'!$C76&lt;='Obs vs Exp by Occupation'!$H76," ")</f>
        <v>W</v>
      </c>
      <c r="E35" s="5" t="str">
        <f>_xlfn.IFS('Obs vs Exp by Occupation'!$D77&gt;'Obs vs Exp by Occupation'!$H77,"A",'Obs vs Exp by Occupation'!$C77&gt;'Obs vs Exp by Occupation'!$H77,"W",'Obs vs Exp by Occupation'!$C77&lt;='Obs vs Exp by Occupation'!$H77," ")</f>
        <v>A</v>
      </c>
      <c r="F35" s="5" t="str">
        <f>_xlfn.IFS('Obs vs Exp by Occupation'!$D78&gt;'Obs vs Exp by Occupation'!$H78,"A",'Obs vs Exp by Occupation'!$C78&gt;'Obs vs Exp by Occupation'!$H78,"W",'Obs vs Exp by Occupation'!$C78&lt;='Obs vs Exp by Occupation'!$H78," ")</f>
        <v xml:space="preserve"> </v>
      </c>
      <c r="G35" s="5" t="str">
        <f>_xlfn.IFS('Obs vs Exp by Occupation'!$D79&gt;'Obs vs Exp by Occupation'!$H79,"A",'Obs vs Exp by Occupation'!$C79&gt;'Obs vs Exp by Occupation'!$H79,"W",'Obs vs Exp by Occupation'!$C79&lt;='Obs vs Exp by Occupation'!$H79," ")</f>
        <v>W</v>
      </c>
      <c r="H35" s="5" t="str">
        <f>_xlfn.IFS('Obs vs Exp by Occupation'!$D80&gt;'Obs vs Exp by Occupation'!$H80,"A",'Obs vs Exp by Occupation'!$C80&gt;'Obs vs Exp by Occupation'!$H80,"W",'Obs vs Exp by Occupation'!$C80&lt;='Obs vs Exp by Occupation'!$H80," ")</f>
        <v xml:space="preserve"> </v>
      </c>
      <c r="I35" s="5" t="str">
        <f>_xlfn.IFS('Obs vs Exp by Occupation'!$D81&gt;'Obs vs Exp by Occupation'!$H81,"A",'Obs vs Exp by Occupation'!$C81&gt;'Obs vs Exp by Occupation'!$H81,"W",'Obs vs Exp by Occupation'!$C81&lt;='Obs vs Exp by Occupation'!$H81," ")</f>
        <v xml:space="preserve"> </v>
      </c>
      <c r="J35" s="5" t="str">
        <f>_xlfn.IFS('Obs vs Exp by Occupation'!$D82&gt;'Obs vs Exp by Occupation'!$H82,"A",'Obs vs Exp by Occupation'!$C82&gt;'Obs vs Exp by Occupation'!$H82,"W",'Obs vs Exp by Occupation'!$C82&lt;='Obs vs Exp by Occupation'!$H82," ")</f>
        <v>W</v>
      </c>
      <c r="K35" s="5" t="str">
        <f>_xlfn.IFS('Obs vs Exp by Occupation'!$D83&gt;'Obs vs Exp by Occupation'!$H83,"A",'Obs vs Exp by Occupation'!$C83&gt;'Obs vs Exp by Occupation'!$H83,"W",'Obs vs Exp by Occupation'!$C83&lt;='Obs vs Exp by Occupation'!$H83," ")</f>
        <v>W</v>
      </c>
      <c r="L35" s="5" t="str">
        <f>_xlfn.IFS('Obs vs Exp by Occupation'!$D84&gt;'Obs vs Exp by Occupation'!$H84,"A",'Obs vs Exp by Occupation'!$C84&gt;'Obs vs Exp by Occupation'!$H84,"W",'Obs vs Exp by Occupation'!$C84&lt;='Obs vs Exp by Occupation'!$H84," ")</f>
        <v>W</v>
      </c>
      <c r="M35" s="5" t="str">
        <f>_xlfn.IFS('Obs vs Exp by Occupation'!$D85&gt;'Obs vs Exp by Occupation'!$H85,"A",'Obs vs Exp by Occupation'!$C85&gt;'Obs vs Exp by Occupation'!$H85,"W",'Obs vs Exp by Occupation'!$C85&lt;='Obs vs Exp by Occupation'!$H85," ")</f>
        <v>W</v>
      </c>
    </row>
    <row r="36" spans="1:13" ht="15" customHeight="1" x14ac:dyDescent="0.35">
      <c r="A36" s="4" t="s">
        <v>54</v>
      </c>
      <c r="B36" s="5" t="str">
        <f>_xlfn.IFS('Obs vs Exp by Occupation'!$D86&gt;'Obs vs Exp by Occupation'!$H86,"A",'Obs vs Exp by Occupation'!$C86&gt;'Obs vs Exp by Occupation'!$H86,"W",'Obs vs Exp by Occupation'!$C86&lt;='Obs vs Exp by Occupation'!$H86," ")</f>
        <v xml:space="preserve"> </v>
      </c>
      <c r="C36" s="5" t="str">
        <f>_xlfn.IFS('Obs vs Exp by Occupation'!$D87&gt;'Obs vs Exp by Occupation'!$H87,"A",'Obs vs Exp by Occupation'!$C87&gt;'Obs vs Exp by Occupation'!$H87,"W",'Obs vs Exp by Occupation'!$C87&lt;='Obs vs Exp by Occupation'!$H87," ")</f>
        <v xml:space="preserve"> </v>
      </c>
      <c r="D36" s="5" t="str">
        <f>_xlfn.IFS('Obs vs Exp by Occupation'!$D88&gt;'Obs vs Exp by Occupation'!$H88,"A",'Obs vs Exp by Occupation'!$C88&gt;'Obs vs Exp by Occupation'!$H88,"W",'Obs vs Exp by Occupation'!$C88&lt;='Obs vs Exp by Occupation'!$H88," ")</f>
        <v xml:space="preserve"> </v>
      </c>
      <c r="E36" s="5" t="str">
        <f>_xlfn.IFS('Obs vs Exp by Occupation'!$D89&gt;'Obs vs Exp by Occupation'!$H89,"A",'Obs vs Exp by Occupation'!$C89&gt;'Obs vs Exp by Occupation'!$H89,"W",'Obs vs Exp by Occupation'!$C89&lt;='Obs vs Exp by Occupation'!$H89," ")</f>
        <v>A</v>
      </c>
      <c r="F36" s="5" t="str">
        <f>_xlfn.IFS('Obs vs Exp by Occupation'!$D90&gt;'Obs vs Exp by Occupation'!$H90,"A",'Obs vs Exp by Occupation'!$C90&gt;'Obs vs Exp by Occupation'!$H90,"W",'Obs vs Exp by Occupation'!$C90&lt;='Obs vs Exp by Occupation'!$H90," ")</f>
        <v>W</v>
      </c>
      <c r="G36" s="5" t="str">
        <f>_xlfn.IFS('Obs vs Exp by Occupation'!$D91&gt;'Obs vs Exp by Occupation'!$H91,"A",'Obs vs Exp by Occupation'!$C91&gt;'Obs vs Exp by Occupation'!$H91,"W",'Obs vs Exp by Occupation'!$C91&lt;='Obs vs Exp by Occupation'!$H91," ")</f>
        <v xml:space="preserve"> </v>
      </c>
      <c r="H36" s="5" t="str">
        <f>_xlfn.IFS('Obs vs Exp by Occupation'!$D92&gt;'Obs vs Exp by Occupation'!$H92,"A",'Obs vs Exp by Occupation'!$C92&gt;'Obs vs Exp by Occupation'!$H92,"W",'Obs vs Exp by Occupation'!$C92&lt;='Obs vs Exp by Occupation'!$H92," ")</f>
        <v xml:space="preserve"> </v>
      </c>
      <c r="I36" s="5" t="str">
        <f>_xlfn.IFS('Obs vs Exp by Occupation'!$D93&gt;'Obs vs Exp by Occupation'!$H93,"A",'Obs vs Exp by Occupation'!$C93&gt;'Obs vs Exp by Occupation'!$H93,"W",'Obs vs Exp by Occupation'!$C93&lt;='Obs vs Exp by Occupation'!$H93," ")</f>
        <v xml:space="preserve"> </v>
      </c>
      <c r="J36" s="5" t="str">
        <f>_xlfn.IFS('Obs vs Exp by Occupation'!$D86&gt;'Obs vs Exp by Occupation'!$H94,"A",'Obs vs Exp by Occupation'!$C94&gt;'Obs vs Exp by Occupation'!$H94,"W",'Obs vs Exp by Occupation'!$C94&lt;='Obs vs Exp by Occupation'!$H94," ")</f>
        <v xml:space="preserve"> </v>
      </c>
      <c r="K36" s="5" t="str">
        <f>_xlfn.IFS('Obs vs Exp by Occupation'!$D95&gt;'Obs vs Exp by Occupation'!$H95,"A",'Obs vs Exp by Occupation'!$C95&gt;'Obs vs Exp by Occupation'!$H95,"W",'Obs vs Exp by Occupation'!$C95&lt;='Obs vs Exp by Occupation'!$H95," ")</f>
        <v>W</v>
      </c>
      <c r="L36" s="5" t="str">
        <f>_xlfn.IFS('Obs vs Exp by Occupation'!$D96&gt;'Obs vs Exp by Occupation'!$H96,"A",'Obs vs Exp by Occupation'!$C96&gt;'Obs vs Exp by Occupation'!$H96,"W",'Obs vs Exp by Occupation'!$C96&lt;='Obs vs Exp by Occupation'!$H96," ")</f>
        <v xml:space="preserve"> </v>
      </c>
      <c r="M36" s="5" t="str">
        <f>_xlfn.IFS('Obs vs Exp by Occupation'!$D97&gt;'Obs vs Exp by Occupation'!$H97,"A",'Obs vs Exp by Occupation'!$C97&gt;'Obs vs Exp by Occupation'!$H97,"W",'Obs vs Exp by Occupation'!$C97&lt;='Obs vs Exp by Occupation'!$H97," ")</f>
        <v>W</v>
      </c>
    </row>
    <row r="37" spans="1:13" ht="15" customHeight="1" x14ac:dyDescent="0.35">
      <c r="A37" s="4" t="s">
        <v>55</v>
      </c>
      <c r="B37" s="5" t="str">
        <f>_xlfn.IFS('Obs vs Exp by Occupation'!$D98&gt;'Obs vs Exp by Occupation'!$H98,"A",'Obs vs Exp by Occupation'!$C98&gt;'Obs vs Exp by Occupation'!$H98,"W",'Obs vs Exp by Occupation'!$C98&lt;='Obs vs Exp by Occupation'!$H98," ")</f>
        <v>W</v>
      </c>
      <c r="C37" s="5" t="str">
        <f>_xlfn.IFS('Obs vs Exp by Occupation'!$D99&gt;'Obs vs Exp by Occupation'!$H99,"A",'Obs vs Exp by Occupation'!$C99&gt;'Obs vs Exp by Occupation'!$H99,"W",'Obs vs Exp by Occupation'!$C99&lt;='Obs vs Exp by Occupation'!$H99," ")</f>
        <v>A</v>
      </c>
      <c r="D37" s="5" t="str">
        <f>_xlfn.IFS('Obs vs Exp by Occupation'!$D100&gt;'Obs vs Exp by Occupation'!$H100,"A",'Obs vs Exp by Occupation'!$C100&gt;'Obs vs Exp by Occupation'!$H100,"W",'Obs vs Exp by Occupation'!$C100&lt;='Obs vs Exp by Occupation'!$H100," ")</f>
        <v>A</v>
      </c>
      <c r="E37" s="5" t="str">
        <f>_xlfn.IFS('Obs vs Exp by Occupation'!$D101&gt;'Obs vs Exp by Occupation'!$H101,"A",'Obs vs Exp by Occupation'!$C101&gt;'Obs vs Exp by Occupation'!$H101,"W",'Obs vs Exp by Occupation'!$C101&lt;='Obs vs Exp by Occupation'!$H101," ")</f>
        <v>A</v>
      </c>
      <c r="F37" s="5" t="str">
        <f>_xlfn.IFS('Obs vs Exp by Occupation'!$D102&gt;'Obs vs Exp by Occupation'!$H102,"A",'Obs vs Exp by Occupation'!$C102&gt;'Obs vs Exp by Occupation'!$H102,"W",'Obs vs Exp by Occupation'!$C102&lt;='Obs vs Exp by Occupation'!$H102," ")</f>
        <v xml:space="preserve"> </v>
      </c>
      <c r="G37" s="5" t="str">
        <f>_xlfn.IFS('Obs vs Exp by Occupation'!$D103&gt;'Obs vs Exp by Occupation'!$H103,"A",'Obs vs Exp by Occupation'!$C103&gt;'Obs vs Exp by Occupation'!$H103,"W",'Obs vs Exp by Occupation'!$C103&lt;='Obs vs Exp by Occupation'!$H103," ")</f>
        <v xml:space="preserve"> </v>
      </c>
      <c r="H37" s="5" t="str">
        <f>_xlfn.IFS('Obs vs Exp by Occupation'!$D104&gt;'Obs vs Exp by Occupation'!$H104,"A",'Obs vs Exp by Occupation'!$C104&gt;'Obs vs Exp by Occupation'!$H104,"W",'Obs vs Exp by Occupation'!$C104&lt;='Obs vs Exp by Occupation'!$H104," ")</f>
        <v xml:space="preserve"> </v>
      </c>
      <c r="I37" s="5" t="str">
        <f>_xlfn.IFS('Obs vs Exp by Occupation'!$D105&gt;'Obs vs Exp by Occupation'!$H105,"A",'Obs vs Exp by Occupation'!$C105&gt;'Obs vs Exp by Occupation'!$H105,"W",'Obs vs Exp by Occupation'!$C105&lt;='Obs vs Exp by Occupation'!$H105," ")</f>
        <v xml:space="preserve"> </v>
      </c>
      <c r="J37" s="5" t="str">
        <f>_xlfn.IFS('Obs vs Exp by Occupation'!$D106&gt;'Obs vs Exp by Occupation'!$H106,"A",'Obs vs Exp by Occupation'!$C106&gt;'Obs vs Exp by Occupation'!$H106,"W",'Obs vs Exp by Occupation'!$C106&lt;='Obs vs Exp by Occupation'!$H106," ")</f>
        <v>W</v>
      </c>
      <c r="K37" s="5" t="str">
        <f>_xlfn.IFS('Obs vs Exp by Occupation'!$D107&gt;'Obs vs Exp by Occupation'!$H107,"A",'Obs vs Exp by Occupation'!$C107&gt;'Obs vs Exp by Occupation'!$H107,"W",'Obs vs Exp by Occupation'!$C107&lt;='Obs vs Exp by Occupation'!$H107," ")</f>
        <v>W</v>
      </c>
      <c r="L37" s="5" t="str">
        <f>_xlfn.IFS('Obs vs Exp by Occupation'!$D108&gt;'Obs vs Exp by Occupation'!$H108,"A",'Obs vs Exp by Occupation'!$C108&gt;'Obs vs Exp by Occupation'!$H108,"W",'Obs vs Exp by Occupation'!$C108&lt;='Obs vs Exp by Occupation'!$H108," ")</f>
        <v xml:space="preserve"> </v>
      </c>
      <c r="M37" s="5" t="str">
        <f>_xlfn.IFS('Obs vs Exp by Occupation'!$D109&gt;'Obs vs Exp by Occupation'!$H109,"A",'Obs vs Exp by Occupation'!$C109&gt;'Obs vs Exp by Occupation'!$H109,"W",'Obs vs Exp by Occupation'!$C109&lt;='Obs vs Exp by Occupation'!$H109," ")</f>
        <v xml:space="preserve"> </v>
      </c>
    </row>
    <row r="38" spans="1:13" ht="15" customHeight="1" x14ac:dyDescent="0.35">
      <c r="A38" s="4" t="s">
        <v>56</v>
      </c>
      <c r="B38" s="5" t="str">
        <f>_xlfn.IFS('Obs vs Exp by Occupation'!$D110&gt;'Obs vs Exp by Occupation'!$H110,"A",'Obs vs Exp by Occupation'!$C110&gt;'Obs vs Exp by Occupation'!$H110,"W",'Obs vs Exp by Occupation'!$C110&lt;='Obs vs Exp by Occupation'!$H110," ")</f>
        <v xml:space="preserve"> </v>
      </c>
      <c r="C38" s="5" t="str">
        <f>_xlfn.IFS('Obs vs Exp by Occupation'!$D111&gt;'Obs vs Exp by Occupation'!$H111,"A",'Obs vs Exp by Occupation'!$C111&gt;'Obs vs Exp by Occupation'!$H111,"W",'Obs vs Exp by Occupation'!$C111&lt;='Obs vs Exp by Occupation'!$H111," ")</f>
        <v>W</v>
      </c>
      <c r="D38" s="5" t="str">
        <f>_xlfn.IFS('Obs vs Exp by Occupation'!$D112&gt;'Obs vs Exp by Occupation'!$H112,"A",'Obs vs Exp by Occupation'!$C112&gt;'Obs vs Exp by Occupation'!$H112,"W",'Obs vs Exp by Occupation'!$C112&lt;='Obs vs Exp by Occupation'!$H112," ")</f>
        <v>A</v>
      </c>
      <c r="E38" s="5" t="str">
        <f>_xlfn.IFS('Obs vs Exp by Occupation'!$D113&gt;'Obs vs Exp by Occupation'!$H113,"A",'Obs vs Exp by Occupation'!$C113&gt;'Obs vs Exp by Occupation'!$H113,"W",'Obs vs Exp by Occupation'!$C113&lt;='Obs vs Exp by Occupation'!$H113," ")</f>
        <v>A</v>
      </c>
      <c r="F38" s="5" t="str">
        <f>_xlfn.IFS('Obs vs Exp by Occupation'!$D114&gt;'Obs vs Exp by Occupation'!$H114,"A",'Obs vs Exp by Occupation'!$C114&gt;'Obs vs Exp by Occupation'!$H114,"W",'Obs vs Exp by Occupation'!$C114&lt;='Obs vs Exp by Occupation'!$H114," ")</f>
        <v xml:space="preserve"> </v>
      </c>
      <c r="G38" s="5" t="str">
        <f>_xlfn.IFS('Obs vs Exp by Occupation'!$D115&gt;'Obs vs Exp by Occupation'!$H115,"A",'Obs vs Exp by Occupation'!$C115&gt;'Obs vs Exp by Occupation'!$H115,"W",'Obs vs Exp by Occupation'!$C115&lt;='Obs vs Exp by Occupation'!$H115," ")</f>
        <v xml:space="preserve"> </v>
      </c>
      <c r="H38" s="5" t="str">
        <f>_xlfn.IFS('Obs vs Exp by Occupation'!$D116&gt;'Obs vs Exp by Occupation'!$H116,"A",'Obs vs Exp by Occupation'!$C116&gt;'Obs vs Exp by Occupation'!$H116,"W",'Obs vs Exp by Occupation'!$C116&lt;='Obs vs Exp by Occupation'!$H116," ")</f>
        <v xml:space="preserve"> </v>
      </c>
      <c r="I38" s="5" t="str">
        <f>_xlfn.IFS('Obs vs Exp by Occupation'!$D117&gt;'Obs vs Exp by Occupation'!$H117,"A",'Obs vs Exp by Occupation'!$C117&gt;'Obs vs Exp by Occupation'!$H117,"W",'Obs vs Exp by Occupation'!$C117&lt;='Obs vs Exp by Occupation'!$H117," ")</f>
        <v xml:space="preserve"> </v>
      </c>
      <c r="J38" s="5" t="str">
        <f>_xlfn.IFS('Obs vs Exp by Occupation'!$D118&gt;'Obs vs Exp by Occupation'!$H118,"A",'Obs vs Exp by Occupation'!$C118&gt;'Obs vs Exp by Occupation'!$H118,"W",'Obs vs Exp by Occupation'!$C118&lt;='Obs vs Exp by Occupation'!$H118," ")</f>
        <v xml:space="preserve"> </v>
      </c>
      <c r="K38" s="5" t="str">
        <f>_xlfn.IFS('Obs vs Exp by Occupation'!$D119&gt;'Obs vs Exp by Occupation'!$H119,"A",'Obs vs Exp by Occupation'!$C119&gt;'Obs vs Exp by Occupation'!$H119,"W",'Obs vs Exp by Occupation'!$C119&lt;='Obs vs Exp by Occupation'!$H119," ")</f>
        <v>W</v>
      </c>
      <c r="L38" s="5" t="str">
        <f>_xlfn.IFS('Obs vs Exp by Occupation'!$D120&gt;'Obs vs Exp by Occupation'!$H120,"A",'Obs vs Exp by Occupation'!$C120&gt;'Obs vs Exp by Occupation'!$H120,"W",'Obs vs Exp by Occupation'!$C120&lt;='Obs vs Exp by Occupation'!$H120," ")</f>
        <v>W</v>
      </c>
      <c r="M38" s="5" t="str">
        <f>_xlfn.IFS('Obs vs Exp by Occupation'!$D121&gt;'Obs vs Exp by Occupation'!$H121,"A",'Obs vs Exp by Occupation'!$C121&gt;'Obs vs Exp by Occupation'!$H121,"W",'Obs vs Exp by Occupation'!$C121&lt;='Obs vs Exp by Occupation'!$H121," ")</f>
        <v>W</v>
      </c>
    </row>
    <row r="39" spans="1:13" x14ac:dyDescent="0.35">
      <c r="A39" s="9" t="s">
        <v>134</v>
      </c>
      <c r="B39" s="9"/>
      <c r="C39" s="9"/>
      <c r="D39" s="9"/>
      <c r="E39" s="9"/>
      <c r="F39" s="9"/>
      <c r="G39" s="9"/>
      <c r="H39" s="9"/>
      <c r="I39" s="9"/>
      <c r="J39" s="9"/>
      <c r="K39" s="9"/>
      <c r="L39" s="9"/>
      <c r="M39" s="9"/>
    </row>
    <row r="40" spans="1:13" ht="15" customHeight="1" x14ac:dyDescent="0.35">
      <c r="A40" s="4" t="s">
        <v>115</v>
      </c>
      <c r="B40" s="5" t="str">
        <f>_xlfn.IFS('Obs vs Exp by Industry'!$D2&gt;'Obs vs Exp by Industry'!$H2,"A",'Obs vs Exp by Industry'!$C2&gt;'Obs vs Exp by Industry'!$H2,"W",'Obs vs Exp by Industry'!$C2&lt;='Obs vs Exp by Industry'!$H2," ")</f>
        <v>W</v>
      </c>
      <c r="C40" s="5" t="str">
        <f>_xlfn.IFS('Obs vs Exp by Industry'!$D3&gt;'Obs vs Exp by Industry'!$H3,"A",'Obs vs Exp by Industry'!$C3&gt;'Obs vs Exp by Industry'!$H3,"W",'Obs vs Exp by Industry'!$C3&lt;='Obs vs Exp by Industry'!$H3," ")</f>
        <v xml:space="preserve"> </v>
      </c>
      <c r="D40" s="5" t="str">
        <f>_xlfn.IFS('Obs vs Exp by Industry'!$D4&gt;'Obs vs Exp by Industry'!$H4,"A",'Obs vs Exp by Industry'!$C4&gt;'Obs vs Exp by Industry'!$H4,"W",'Obs vs Exp by Industry'!$C4&lt;='Obs vs Exp by Industry'!$H4," ")</f>
        <v>W</v>
      </c>
      <c r="E40" s="5" t="str">
        <f>_xlfn.IFS('Obs vs Exp by Industry'!$D5&gt;'Obs vs Exp by Industry'!$H5,"A",'Obs vs Exp by Industry'!$C5&gt;'Obs vs Exp by Industry'!$H5,"W",'Obs vs Exp by Industry'!$C5&lt;='Obs vs Exp by Industry'!$H5," ")</f>
        <v>A</v>
      </c>
      <c r="F40" s="5" t="str">
        <f>_xlfn.IFS('Obs vs Exp by Industry'!$D6&gt;'Obs vs Exp by Industry'!$H6,"A",'Obs vs Exp by Industry'!$C6&gt;'Obs vs Exp by Industry'!$H6,"W",'Obs vs Exp by Industry'!$C6&lt;='Obs vs Exp by Industry'!$H6," ")</f>
        <v>W</v>
      </c>
      <c r="G40" s="5" t="str">
        <f>_xlfn.IFS('Obs vs Exp by Industry'!$D7&gt;'Obs vs Exp by Industry'!$H7,"A",'Obs vs Exp by Industry'!$C7&gt;'Obs vs Exp by Industry'!$H7,"W",'Obs vs Exp by Industry'!$C7&lt;='Obs vs Exp by Industry'!$H7," ")</f>
        <v>W</v>
      </c>
      <c r="H40" s="5" t="str">
        <f>_xlfn.IFS('Obs vs Exp by Industry'!$D8&gt;'Obs vs Exp by Industry'!$H8,"A",'Obs vs Exp by Industry'!$C8&gt;'Obs vs Exp by Industry'!$H8,"W",'Obs vs Exp by Industry'!$C8&lt;='Obs vs Exp by Industry'!$H8," ")</f>
        <v xml:space="preserve"> </v>
      </c>
      <c r="I40" s="5" t="str">
        <f>_xlfn.IFS('Obs vs Exp by Industry'!$D9&gt;'Obs vs Exp by Industry'!$H9,"A",'Obs vs Exp by Industry'!$C9&gt;'Obs vs Exp by Industry'!$H9,"W",'Obs vs Exp by Industry'!$C9&lt;='Obs vs Exp by Industry'!$H9," ")</f>
        <v>W</v>
      </c>
      <c r="J40" s="5" t="str">
        <f>_xlfn.IFS('Obs vs Exp by Industry'!$D10&gt;'Obs vs Exp by Industry'!$H10,"A",'Obs vs Exp by Industry'!$C10&gt;'Obs vs Exp by Industry'!$H10,"W",'Obs vs Exp by Industry'!$C10&lt;='Obs vs Exp by Industry'!$H10," ")</f>
        <v xml:space="preserve"> </v>
      </c>
      <c r="K40" s="5" t="str">
        <f>_xlfn.IFS('Obs vs Exp by Industry'!$D11&gt;'Obs vs Exp by Industry'!$H11,"A",'Obs vs Exp by Industry'!$C11&gt;'Obs vs Exp by Industry'!$H11,"W",'Obs vs Exp by Industry'!$C11&lt;='Obs vs Exp by Industry'!$H11," ")</f>
        <v xml:space="preserve"> </v>
      </c>
      <c r="L40" s="5" t="str">
        <f>_xlfn.IFS('Obs vs Exp by Industry'!$D12&gt;'Obs vs Exp by Industry'!$H12,"A",'Obs vs Exp by Industry'!$C12&gt;'Obs vs Exp by Industry'!$H12,"W",'Obs vs Exp by Industry'!$C12&lt;='Obs vs Exp by Industry'!$H12," ")</f>
        <v>W</v>
      </c>
      <c r="M40" s="5" t="str">
        <f>_xlfn.IFS('Obs vs Exp by Industry'!$D13&gt;'Obs vs Exp by Industry'!$H13,"A",'Obs vs Exp by Industry'!$C13&gt;'Obs vs Exp by Industry'!$H13,"W",'Obs vs Exp by Industry'!$C13&lt;='Obs vs Exp by Industry'!$H13," ")</f>
        <v xml:space="preserve"> </v>
      </c>
    </row>
    <row r="41" spans="1:13" ht="15" customHeight="1" x14ac:dyDescent="0.35">
      <c r="A41" s="4" t="s">
        <v>116</v>
      </c>
      <c r="B41" s="5" t="str">
        <f>_xlfn.IFS('Obs vs Exp by Industry'!$D14&gt;'Obs vs Exp by Industry'!$H14,"A",'Obs vs Exp by Industry'!$C14&gt;'Obs vs Exp by Industry'!$H14,"W",'Obs vs Exp by Industry'!$C14&lt;='Obs vs Exp by Industry'!$H14," ")</f>
        <v xml:space="preserve"> </v>
      </c>
      <c r="C41" s="5" t="str">
        <f>_xlfn.IFS('Obs vs Exp by Industry'!$D15&gt;'Obs vs Exp by Industry'!$H15,"A",'Obs vs Exp by Industry'!$C15&gt;'Obs vs Exp by Industry'!$H15,"W",'Obs vs Exp by Industry'!$C15&lt;='Obs vs Exp by Industry'!$H15," ")</f>
        <v xml:space="preserve"> </v>
      </c>
      <c r="D41" s="5" t="str">
        <f>_xlfn.IFS('Obs vs Exp by Industry'!$D16&gt;'Obs vs Exp by Industry'!$H16,"A",'Obs vs Exp by Industry'!$C16&gt;'Obs vs Exp by Industry'!$H16,"W",'Obs vs Exp by Industry'!$C16&lt;='Obs vs Exp by Industry'!$H16," ")</f>
        <v>W</v>
      </c>
      <c r="E41" s="5" t="str">
        <f>_xlfn.IFS('Obs vs Exp by Industry'!$D17&gt;'Obs vs Exp by Industry'!$H17,"A",'Obs vs Exp by Industry'!$C17&gt;'Obs vs Exp by Industry'!$H17,"W",'Obs vs Exp by Industry'!$C17&lt;='Obs vs Exp by Industry'!$H17," ")</f>
        <v xml:space="preserve"> </v>
      </c>
      <c r="F41" s="5" t="str">
        <f>_xlfn.IFS('Obs vs Exp by Industry'!$D18&gt;'Obs vs Exp by Industry'!$H18,"A",'Obs vs Exp by Industry'!$C18&gt;'Obs vs Exp by Industry'!$H18,"W",'Obs vs Exp by Industry'!$C18&lt;='Obs vs Exp by Industry'!$H18," ")</f>
        <v xml:space="preserve"> </v>
      </c>
      <c r="G41" s="5" t="str">
        <f>_xlfn.IFS('Obs vs Exp by Industry'!$D19&gt;'Obs vs Exp by Industry'!$H19,"A",'Obs vs Exp by Industry'!$C19&gt;'Obs vs Exp by Industry'!$H19,"W",'Obs vs Exp by Industry'!$C19&lt;='Obs vs Exp by Industry'!$H19," ")</f>
        <v xml:space="preserve"> </v>
      </c>
      <c r="H41" s="5" t="str">
        <f>_xlfn.IFS('Obs vs Exp by Industry'!$D20&gt;'Obs vs Exp by Industry'!$H20,"A",'Obs vs Exp by Industry'!$C20&gt;'Obs vs Exp by Industry'!$H20,"W",'Obs vs Exp by Industry'!$C20&lt;='Obs vs Exp by Industry'!$H20," ")</f>
        <v xml:space="preserve"> </v>
      </c>
      <c r="I41" s="5" t="str">
        <f>_xlfn.IFS('Obs vs Exp by Industry'!$D21&gt;'Obs vs Exp by Industry'!$H21,"A",'Obs vs Exp by Industry'!$C21&gt;'Obs vs Exp by Industry'!$H21,"W",'Obs vs Exp by Industry'!$C21&lt;='Obs vs Exp by Industry'!$H21," ")</f>
        <v xml:space="preserve"> </v>
      </c>
      <c r="J41" s="5" t="str">
        <f>_xlfn.IFS('Obs vs Exp by Industry'!$D22&gt;'Obs vs Exp by Industry'!$H22,"A",'Obs vs Exp by Industry'!$C22&gt;'Obs vs Exp by Industry'!$H22,"W",'Obs vs Exp by Industry'!$C22&lt;='Obs vs Exp by Industry'!$H22," ")</f>
        <v xml:space="preserve"> </v>
      </c>
      <c r="K41" s="5" t="str">
        <f>_xlfn.IFS('Obs vs Exp by Industry'!$D23&gt;'Obs vs Exp by Industry'!$H23,"A",'Obs vs Exp by Industry'!$C23&gt;'Obs vs Exp by Industry'!$H23,"W",'Obs vs Exp by Industry'!$C23&lt;='Obs vs Exp by Industry'!$H23," ")</f>
        <v xml:space="preserve"> </v>
      </c>
      <c r="L41" s="5" t="str">
        <f>_xlfn.IFS('Obs vs Exp by Industry'!$D24&gt;'Obs vs Exp by Industry'!$H24,"A",'Obs vs Exp by Industry'!$C24&gt;'Obs vs Exp by Industry'!$H24,"W",'Obs vs Exp by Industry'!$C24&lt;='Obs vs Exp by Industry'!$H24," ")</f>
        <v xml:space="preserve"> </v>
      </c>
      <c r="M41" s="5" t="str">
        <f>_xlfn.IFS('Obs vs Exp by Industry'!$D25&gt;'Obs vs Exp by Industry'!$H25,"A",'Obs vs Exp by Industry'!$C25&gt;'Obs vs Exp by Industry'!$H25,"W",'Obs vs Exp by Industry'!$C25&lt;='Obs vs Exp by Industry'!$H25," ")</f>
        <v xml:space="preserve"> </v>
      </c>
    </row>
    <row r="42" spans="1:13" ht="15" customHeight="1" x14ac:dyDescent="0.35">
      <c r="A42" s="4" t="s">
        <v>117</v>
      </c>
      <c r="B42" s="5" t="str">
        <f>_xlfn.IFS('Obs vs Exp by Industry'!$D26&gt;'Obs vs Exp by Industry'!$H26,"A",'Obs vs Exp by Industry'!$C26&gt;'Obs vs Exp by Industry'!$H26,"W",'Obs vs Exp by Industry'!$C26&lt;='Obs vs Exp by Industry'!$H26," ")</f>
        <v xml:space="preserve"> </v>
      </c>
      <c r="C42" s="5" t="str">
        <f>_xlfn.IFS('Obs vs Exp by Industry'!$D27&gt;'Obs vs Exp by Industry'!$H27,"A",'Obs vs Exp by Industry'!$C27&gt;'Obs vs Exp by Industry'!$H27,"W",'Obs vs Exp by Industry'!$C27&lt;='Obs vs Exp by Industry'!$H27," ")</f>
        <v>W</v>
      </c>
      <c r="D42" s="5" t="str">
        <f>_xlfn.IFS('Obs vs Exp by Industry'!$D28&gt;'Obs vs Exp by Industry'!$H28,"A",'Obs vs Exp by Industry'!$C28&gt;'Obs vs Exp by Industry'!$H28,"W",'Obs vs Exp by Industry'!$C28&lt;='Obs vs Exp by Industry'!$H28," ")</f>
        <v>W</v>
      </c>
      <c r="E42" s="5" t="str">
        <f>_xlfn.IFS('Obs vs Exp by Industry'!$D29&gt;'Obs vs Exp by Industry'!$H29,"A",'Obs vs Exp by Industry'!$C29&gt;'Obs vs Exp by Industry'!$H29,"W",'Obs vs Exp by Industry'!$C29&lt;='Obs vs Exp by Industry'!$H29," ")</f>
        <v>A</v>
      </c>
      <c r="F42" s="5" t="str">
        <f>_xlfn.IFS('Obs vs Exp by Industry'!$D30&gt;'Obs vs Exp by Industry'!$H30,"A",'Obs vs Exp by Industry'!$C30&gt;'Obs vs Exp by Industry'!$H30,"W",'Obs vs Exp by Industry'!$C30&lt;='Obs vs Exp by Industry'!$H30," ")</f>
        <v xml:space="preserve"> </v>
      </c>
      <c r="G42" s="5" t="str">
        <f>_xlfn.IFS('Obs vs Exp by Industry'!$D31&gt;'Obs vs Exp by Industry'!$H31,"A",'Obs vs Exp by Industry'!$C31&gt;'Obs vs Exp by Industry'!$H31,"W",'Obs vs Exp by Industry'!$C31&lt;='Obs vs Exp by Industry'!$H31," ")</f>
        <v xml:space="preserve"> </v>
      </c>
      <c r="H42" s="5" t="str">
        <f>_xlfn.IFS('Obs vs Exp by Industry'!$D32&gt;'Obs vs Exp by Industry'!$H32,"A",'Obs vs Exp by Industry'!$C32&gt;'Obs vs Exp by Industry'!$H32,"W",'Obs vs Exp by Industry'!$C32&lt;='Obs vs Exp by Industry'!$H32," ")</f>
        <v xml:space="preserve"> </v>
      </c>
      <c r="I42" s="5" t="str">
        <f>_xlfn.IFS('Obs vs Exp by Industry'!$D33&gt;'Obs vs Exp by Industry'!$H33,"A",'Obs vs Exp by Industry'!$C33&gt;'Obs vs Exp by Industry'!$H33,"W",'Obs vs Exp by Industry'!$C33&lt;='Obs vs Exp by Industry'!$H33," ")</f>
        <v>W</v>
      </c>
      <c r="J42" s="5" t="str">
        <f>_xlfn.IFS('Obs vs Exp by Industry'!$D34&gt;'Obs vs Exp by Industry'!$H34,"A",'Obs vs Exp by Industry'!$C34&gt;'Obs vs Exp by Industry'!$H34,"W",'Obs vs Exp by Industry'!$C34&lt;='Obs vs Exp by Industry'!$H34," ")</f>
        <v xml:space="preserve"> </v>
      </c>
      <c r="K42" s="5" t="str">
        <f>_xlfn.IFS('Obs vs Exp by Industry'!$D35&gt;'Obs vs Exp by Industry'!$H35,"A",'Obs vs Exp by Industry'!$C35&gt;'Obs vs Exp by Industry'!$H35,"W",'Obs vs Exp by Industry'!$C35&lt;='Obs vs Exp by Industry'!$H35," ")</f>
        <v>W</v>
      </c>
      <c r="L42" s="5" t="str">
        <f>_xlfn.IFS('Obs vs Exp by Industry'!$D36&gt;'Obs vs Exp by Industry'!$H36,"A",'Obs vs Exp by Industry'!$C36&gt;'Obs vs Exp by Industry'!$H36,"W",'Obs vs Exp by Industry'!$C36&lt;='Obs vs Exp by Industry'!$H36," ")</f>
        <v>W</v>
      </c>
      <c r="M42" s="5" t="str">
        <f>_xlfn.IFS('Obs vs Exp by Industry'!$D37&gt;'Obs vs Exp by Industry'!$H37,"A",'Obs vs Exp by Industry'!$C37&gt;'Obs vs Exp by Industry'!$H37,"W",'Obs vs Exp by Industry'!$C37&lt;='Obs vs Exp by Industry'!$H37," ")</f>
        <v xml:space="preserve"> </v>
      </c>
    </row>
    <row r="43" spans="1:13" ht="15" customHeight="1" x14ac:dyDescent="0.35">
      <c r="A43" s="4" t="s">
        <v>118</v>
      </c>
      <c r="B43" s="5" t="str">
        <f>_xlfn.IFS('Obs vs Exp by Industry'!$D38&gt;'Obs vs Exp by Industry'!$H38,"A",'Obs vs Exp by Industry'!$C38&gt;'Obs vs Exp by Industry'!$H38,"W",'Obs vs Exp by Industry'!$C38&lt;='Obs vs Exp by Industry'!$H38," ")</f>
        <v xml:space="preserve"> </v>
      </c>
      <c r="C43" s="5" t="str">
        <f>_xlfn.IFS('Obs vs Exp by Industry'!$D39&gt;'Obs vs Exp by Industry'!$H39,"A",'Obs vs Exp by Industry'!$C39&gt;'Obs vs Exp by Industry'!$H39,"W",'Obs vs Exp by Industry'!$C39&lt;='Obs vs Exp by Industry'!$H39," ")</f>
        <v>W</v>
      </c>
      <c r="D43" s="5" t="str">
        <f>_xlfn.IFS('Obs vs Exp by Industry'!$D40&gt;'Obs vs Exp by Industry'!$H40,"A",'Obs vs Exp by Industry'!$C40&gt;'Obs vs Exp by Industry'!$H40,"W",'Obs vs Exp by Industry'!$C40&lt;='Obs vs Exp by Industry'!$H40," ")</f>
        <v>W</v>
      </c>
      <c r="E43" s="5" t="str">
        <f>_xlfn.IFS('Obs vs Exp by Industry'!$D41&gt;'Obs vs Exp by Industry'!$H41,"A",'Obs vs Exp by Industry'!$C41&gt;'Obs vs Exp by Industry'!$H41,"W",'Obs vs Exp by Industry'!$C41&lt;='Obs vs Exp by Industry'!$H41," ")</f>
        <v>A</v>
      </c>
      <c r="F43" s="5" t="str">
        <f>_xlfn.IFS('Obs vs Exp by Industry'!$D42&gt;'Obs vs Exp by Industry'!$H42,"A",'Obs vs Exp by Industry'!$C42&gt;'Obs vs Exp by Industry'!$H42,"W",'Obs vs Exp by Industry'!$C42&lt;='Obs vs Exp by Industry'!$H42," ")</f>
        <v xml:space="preserve"> </v>
      </c>
      <c r="G43" s="5" t="str">
        <f>_xlfn.IFS('Obs vs Exp by Industry'!$D43&gt;'Obs vs Exp by Industry'!$H43,"A",'Obs vs Exp by Industry'!$C43&gt;'Obs vs Exp by Industry'!$H43,"W",'Obs vs Exp by Industry'!$C43&lt;='Obs vs Exp by Industry'!$H43," ")</f>
        <v xml:space="preserve"> </v>
      </c>
      <c r="H43" s="5" t="str">
        <f>_xlfn.IFS('Obs vs Exp by Industry'!$D44&gt;'Obs vs Exp by Industry'!$H44,"A",'Obs vs Exp by Industry'!$C44&gt;'Obs vs Exp by Industry'!$H44,"W",'Obs vs Exp by Industry'!$C44&lt;='Obs vs Exp by Industry'!$H44," ")</f>
        <v xml:space="preserve"> </v>
      </c>
      <c r="I43" s="5" t="str">
        <f>_xlfn.IFS('Obs vs Exp by Industry'!$D45&gt;'Obs vs Exp by Industry'!$H45,"A",'Obs vs Exp by Industry'!$C45&gt;'Obs vs Exp by Industry'!$H45,"W",'Obs vs Exp by Industry'!$C45&lt;='Obs vs Exp by Industry'!$H45," ")</f>
        <v xml:space="preserve"> </v>
      </c>
      <c r="J43" s="5" t="str">
        <f>_xlfn.IFS('Obs vs Exp by Industry'!$D46&gt;'Obs vs Exp by Industry'!$H46,"A",'Obs vs Exp by Industry'!$C46&gt;'Obs vs Exp by Industry'!$H46,"W",'Obs vs Exp by Industry'!$C46&lt;='Obs vs Exp by Industry'!$H46," ")</f>
        <v>A</v>
      </c>
      <c r="K43" s="5" t="str">
        <f>_xlfn.IFS('Obs vs Exp by Industry'!$D47&gt;'Obs vs Exp by Industry'!$H47,"A",'Obs vs Exp by Industry'!$C47&gt;'Obs vs Exp by Industry'!$H47,"W",'Obs vs Exp by Industry'!$C47&lt;='Obs vs Exp by Industry'!$H47," ")</f>
        <v>A</v>
      </c>
      <c r="L43" s="5" t="str">
        <f>_xlfn.IFS('Obs vs Exp by Industry'!$D48&gt;'Obs vs Exp by Industry'!$H48,"A",'Obs vs Exp by Industry'!$C48&gt;'Obs vs Exp by Industry'!$H48,"W",'Obs vs Exp by Industry'!$C48&lt;='Obs vs Exp by Industry'!$H48," ")</f>
        <v>W</v>
      </c>
      <c r="M43" s="5" t="str">
        <f>_xlfn.IFS('Obs vs Exp by Industry'!$D49&gt;'Obs vs Exp by Industry'!$H49,"A",'Obs vs Exp by Industry'!$C49&gt;'Obs vs Exp by Industry'!$H49,"W",'Obs vs Exp by Industry'!$C49&lt;='Obs vs Exp by Industry'!$H49," ")</f>
        <v>W</v>
      </c>
    </row>
    <row r="44" spans="1:13" ht="15" customHeight="1" x14ac:dyDescent="0.35">
      <c r="A44" s="4" t="s">
        <v>119</v>
      </c>
      <c r="B44" s="5" t="str">
        <f>_xlfn.IFS('Obs vs Exp by Industry'!$D50&gt;'Obs vs Exp by Industry'!$H50,"A",'Obs vs Exp by Industry'!$C50&gt;'Obs vs Exp by Industry'!$H50,"W",'Obs vs Exp by Industry'!$C50&lt;='Obs vs Exp by Industry'!$H50," ")</f>
        <v>A</v>
      </c>
      <c r="C44" s="5" t="str">
        <f>_xlfn.IFS('Obs vs Exp by Industry'!$D51&gt;'Obs vs Exp by Industry'!$H51,"A",'Obs vs Exp by Industry'!$C51&gt;'Obs vs Exp by Industry'!$H51,"W",'Obs vs Exp by Industry'!$C51&lt;='Obs vs Exp by Industry'!$H51," ")</f>
        <v>W</v>
      </c>
      <c r="D44" s="5" t="str">
        <f>_xlfn.IFS('Obs vs Exp by Industry'!$D52&gt;'Obs vs Exp by Industry'!$H52,"A",'Obs vs Exp by Industry'!$C52&gt;'Obs vs Exp by Industry'!$H52,"W",'Obs vs Exp by Industry'!$C52&lt;='Obs vs Exp by Industry'!$H52," ")</f>
        <v>A</v>
      </c>
      <c r="E44" s="5" t="str">
        <f>_xlfn.IFS('Obs vs Exp by Industry'!$D53&gt;'Obs vs Exp by Industry'!$H53,"A",'Obs vs Exp by Industry'!$C53&gt;'Obs vs Exp by Industry'!$H53,"W",'Obs vs Exp by Industry'!$C53&lt;='Obs vs Exp by Industry'!$H53," ")</f>
        <v>A</v>
      </c>
      <c r="F44" s="5" t="str">
        <f>_xlfn.IFS('Obs vs Exp by Industry'!$D54&gt;'Obs vs Exp by Industry'!$H54,"A",'Obs vs Exp by Industry'!$C54&gt;'Obs vs Exp by Industry'!$H54,"W",'Obs vs Exp by Industry'!$C54&lt;='Obs vs Exp by Industry'!$H54," ")</f>
        <v xml:space="preserve"> </v>
      </c>
      <c r="G44" s="5" t="str">
        <f>_xlfn.IFS('Obs vs Exp by Industry'!$D55&gt;'Obs vs Exp by Industry'!$H55,"A",'Obs vs Exp by Industry'!$C55&gt;'Obs vs Exp by Industry'!$H55,"W",'Obs vs Exp by Industry'!$C55&lt;='Obs vs Exp by Industry'!$H55," ")</f>
        <v xml:space="preserve"> </v>
      </c>
      <c r="H44" s="5" t="str">
        <f>_xlfn.IFS('Obs vs Exp by Industry'!$D56&gt;'Obs vs Exp by Industry'!$H56,"A",'Obs vs Exp by Industry'!$C56&gt;'Obs vs Exp by Industry'!$H56,"W",'Obs vs Exp by Industry'!$C56&lt;='Obs vs Exp by Industry'!$H56," ")</f>
        <v xml:space="preserve"> </v>
      </c>
      <c r="I44" s="5" t="str">
        <f>_xlfn.IFS('Obs vs Exp by Industry'!$D57&gt;'Obs vs Exp by Industry'!$H57,"A",'Obs vs Exp by Industry'!$C57&gt;'Obs vs Exp by Industry'!$H57,"W",'Obs vs Exp by Industry'!$C57&lt;='Obs vs Exp by Industry'!$H57," ")</f>
        <v>W</v>
      </c>
      <c r="J44" s="5" t="str">
        <f>_xlfn.IFS('Obs vs Exp by Industry'!$D58&gt;'Obs vs Exp by Industry'!$H58,"A",'Obs vs Exp by Industry'!$C58&gt;'Obs vs Exp by Industry'!$H58,"W",'Obs vs Exp by Industry'!$C58&lt;='Obs vs Exp by Industry'!$H58," ")</f>
        <v>W</v>
      </c>
      <c r="K44" s="5" t="str">
        <f>_xlfn.IFS('Obs vs Exp by Industry'!$D59&gt;'Obs vs Exp by Industry'!$H59,"A",'Obs vs Exp by Industry'!$C59&gt;'Obs vs Exp by Industry'!$H59,"W",'Obs vs Exp by Industry'!$C59&lt;='Obs vs Exp by Industry'!$H59," ")</f>
        <v>A</v>
      </c>
      <c r="L44" s="5" t="str">
        <f>_xlfn.IFS('Obs vs Exp by Industry'!$D60&gt;'Obs vs Exp by Industry'!$H60,"A",'Obs vs Exp by Industry'!$C60&gt;'Obs vs Exp by Industry'!$H60,"W",'Obs vs Exp by Industry'!$C60&lt;='Obs vs Exp by Industry'!$H60," ")</f>
        <v>A</v>
      </c>
      <c r="M44" s="5" t="str">
        <f>_xlfn.IFS('Obs vs Exp by Industry'!$D61&gt;'Obs vs Exp by Industry'!$H61,"A",'Obs vs Exp by Industry'!$C61&gt;'Obs vs Exp by Industry'!$H61,"W",'Obs vs Exp by Industry'!$C61&lt;='Obs vs Exp by Industry'!$H61," ")</f>
        <v>A</v>
      </c>
    </row>
    <row r="45" spans="1:13" ht="15" customHeight="1" x14ac:dyDescent="0.35">
      <c r="A45" s="4" t="s">
        <v>120</v>
      </c>
      <c r="B45" s="5" t="str">
        <f>_xlfn.IFS('Obs vs Exp by Industry'!$D62&gt;'Obs vs Exp by Industry'!$H62,"A",'Obs vs Exp by Industry'!$C62&gt;'Obs vs Exp by Industry'!$H62,"W",'Obs vs Exp by Industry'!$C62&lt;='Obs vs Exp by Industry'!$H62," ")</f>
        <v>W</v>
      </c>
      <c r="C45" s="5" t="str">
        <f>_xlfn.IFS('Obs vs Exp by Industry'!$D63&gt;'Obs vs Exp by Industry'!$H63,"A",'Obs vs Exp by Industry'!$C63&gt;'Obs vs Exp by Industry'!$H63,"W",'Obs vs Exp by Industry'!$C63&lt;='Obs vs Exp by Industry'!$H63," ")</f>
        <v>A</v>
      </c>
      <c r="D45" s="5" t="str">
        <f>_xlfn.IFS('Obs vs Exp by Industry'!$D64&gt;'Obs vs Exp by Industry'!$H64,"A",'Obs vs Exp by Industry'!$C64&gt;'Obs vs Exp by Industry'!$H64,"W",'Obs vs Exp by Industry'!$C64&lt;='Obs vs Exp by Industry'!$H64," ")</f>
        <v xml:space="preserve"> </v>
      </c>
      <c r="E45" s="5" t="str">
        <f>_xlfn.IFS('Obs vs Exp by Industry'!$D65&gt;'Obs vs Exp by Industry'!$H65,"A",'Obs vs Exp by Industry'!$C65&gt;'Obs vs Exp by Industry'!$H65,"W",'Obs vs Exp by Industry'!$C65&lt;='Obs vs Exp by Industry'!$H65," ")</f>
        <v>A</v>
      </c>
      <c r="F45" s="5" t="str">
        <f>_xlfn.IFS('Obs vs Exp by Industry'!$D66&gt;'Obs vs Exp by Industry'!$H66,"A",'Obs vs Exp by Industry'!$C66&gt;'Obs vs Exp by Industry'!$H66,"W",'Obs vs Exp by Industry'!$C66&lt;='Obs vs Exp by Industry'!$H66," ")</f>
        <v xml:space="preserve"> </v>
      </c>
      <c r="G45" s="5" t="str">
        <f>_xlfn.IFS('Obs vs Exp by Industry'!$D67&gt;'Obs vs Exp by Industry'!$H67,"A",'Obs vs Exp by Industry'!$C67&gt;'Obs vs Exp by Industry'!$H67,"W",'Obs vs Exp by Industry'!$C67&lt;='Obs vs Exp by Industry'!$H67," ")</f>
        <v xml:space="preserve"> </v>
      </c>
      <c r="H45" s="5" t="str">
        <f>_xlfn.IFS('Obs vs Exp by Industry'!$D68&gt;'Obs vs Exp by Industry'!$H68,"A",'Obs vs Exp by Industry'!$C68&gt;'Obs vs Exp by Industry'!$H68,"W",'Obs vs Exp by Industry'!$C68&lt;='Obs vs Exp by Industry'!$H68," ")</f>
        <v xml:space="preserve"> </v>
      </c>
      <c r="I45" s="5" t="str">
        <f>_xlfn.IFS('Obs vs Exp by Industry'!$D69&gt;'Obs vs Exp by Industry'!$H69,"A",'Obs vs Exp by Industry'!$C69&gt;'Obs vs Exp by Industry'!$H69,"W",'Obs vs Exp by Industry'!$C69&lt;='Obs vs Exp by Industry'!$H69," ")</f>
        <v xml:space="preserve"> </v>
      </c>
      <c r="J45" s="5" t="str">
        <f>_xlfn.IFS('Obs vs Exp by Industry'!$D70&gt;'Obs vs Exp by Industry'!$H70,"A",'Obs vs Exp by Industry'!$C70&gt;'Obs vs Exp by Industry'!$H70,"W",'Obs vs Exp by Industry'!$C70&lt;='Obs vs Exp by Industry'!$H70," ")</f>
        <v>W</v>
      </c>
      <c r="K45" s="5" t="str">
        <f>_xlfn.IFS('Obs vs Exp by Industry'!$D71&gt;'Obs vs Exp by Industry'!$H71,"A",'Obs vs Exp by Industry'!$C71&gt;'Obs vs Exp by Industry'!$H71,"W",'Obs vs Exp by Industry'!$C71&lt;='Obs vs Exp by Industry'!$H71," ")</f>
        <v xml:space="preserve"> </v>
      </c>
      <c r="L45" s="5" t="str">
        <f>_xlfn.IFS('Obs vs Exp by Industry'!$D72&gt;'Obs vs Exp by Industry'!$H72,"A",'Obs vs Exp by Industry'!$C72&gt;'Obs vs Exp by Industry'!$H72,"W",'Obs vs Exp by Industry'!$C72&lt;='Obs vs Exp by Industry'!$H72," ")</f>
        <v>W</v>
      </c>
      <c r="M45" s="5" t="str">
        <f>_xlfn.IFS('Obs vs Exp by Industry'!$D73&gt;'Obs vs Exp by Industry'!$H73,"A",'Obs vs Exp by Industry'!$C73&gt;'Obs vs Exp by Industry'!$H73,"W",'Obs vs Exp by Industry'!$C73&lt;='Obs vs Exp by Industry'!$H73," ")</f>
        <v xml:space="preserve"> </v>
      </c>
    </row>
    <row r="46" spans="1:13" ht="15" customHeight="1" x14ac:dyDescent="0.35">
      <c r="A46" s="4" t="s">
        <v>121</v>
      </c>
      <c r="B46" s="5" t="str">
        <f>_xlfn.IFS('Obs vs Exp by Industry'!$D74&gt;'Obs vs Exp by Industry'!$H74,"A",'Obs vs Exp by Industry'!$C74&gt;'Obs vs Exp by Industry'!$H74,"W",'Obs vs Exp by Industry'!$C74&lt;='Obs vs Exp by Industry'!$H74," ")</f>
        <v xml:space="preserve"> </v>
      </c>
      <c r="C46" s="5" t="str">
        <f>_xlfn.IFS('Obs vs Exp by Industry'!$D75&gt;'Obs vs Exp by Industry'!$H75,"A",'Obs vs Exp by Industry'!$C75&gt;'Obs vs Exp by Industry'!$H75,"W",'Obs vs Exp by Industry'!$C75&lt;='Obs vs Exp by Industry'!$H75," ")</f>
        <v xml:space="preserve"> </v>
      </c>
      <c r="D46" s="5" t="str">
        <f>_xlfn.IFS('Obs vs Exp by Industry'!$D76&gt;'Obs vs Exp by Industry'!$H76,"A",'Obs vs Exp by Industry'!$C76&gt;'Obs vs Exp by Industry'!$H76,"W",'Obs vs Exp by Industry'!$C76&lt;='Obs vs Exp by Industry'!$H76," ")</f>
        <v xml:space="preserve"> </v>
      </c>
      <c r="E46" s="5" t="str">
        <f>_xlfn.IFS('Obs vs Exp by Industry'!$D77&gt;'Obs vs Exp by Industry'!$H77,"A",'Obs vs Exp by Industry'!$C77&gt;'Obs vs Exp by Industry'!$H77,"W",'Obs vs Exp by Industry'!$C77&lt;='Obs vs Exp by Industry'!$H77," ")</f>
        <v>W</v>
      </c>
      <c r="F46" s="5" t="str">
        <f>_xlfn.IFS('Obs vs Exp by Industry'!$D78&gt;'Obs vs Exp by Industry'!$H78,"A",'Obs vs Exp by Industry'!$C78&gt;'Obs vs Exp by Industry'!$H78,"W",'Obs vs Exp by Industry'!$C78&lt;='Obs vs Exp by Industry'!$H78," ")</f>
        <v xml:space="preserve"> </v>
      </c>
      <c r="G46" s="5" t="str">
        <f>_xlfn.IFS('Obs vs Exp by Industry'!$D79&gt;'Obs vs Exp by Industry'!$H79,"A",'Obs vs Exp by Industry'!$C79&gt;'Obs vs Exp by Industry'!$H79,"W",'Obs vs Exp by Industry'!$C79&lt;='Obs vs Exp by Industry'!$H79," ")</f>
        <v xml:space="preserve"> </v>
      </c>
      <c r="H46" s="5" t="str">
        <f>_xlfn.IFS('Obs vs Exp by Industry'!$D80&gt;'Obs vs Exp by Industry'!$H80,"A",'Obs vs Exp by Industry'!$C80&gt;'Obs vs Exp by Industry'!$H80,"W",'Obs vs Exp by Industry'!$C80&lt;='Obs vs Exp by Industry'!$H80," ")</f>
        <v xml:space="preserve"> </v>
      </c>
      <c r="I46" s="5" t="str">
        <f>_xlfn.IFS('Obs vs Exp by Industry'!$D81&gt;'Obs vs Exp by Industry'!$H81,"A",'Obs vs Exp by Industry'!$C81&gt;'Obs vs Exp by Industry'!$H81,"W",'Obs vs Exp by Industry'!$C81&lt;='Obs vs Exp by Industry'!$H81," ")</f>
        <v>A</v>
      </c>
      <c r="J46" s="5" t="str">
        <f>_xlfn.IFS('Obs vs Exp by Industry'!$D82&gt;'Obs vs Exp by Industry'!$H82,"A",'Obs vs Exp by Industry'!$C82&gt;'Obs vs Exp by Industry'!$H82,"W",'Obs vs Exp by Industry'!$C82&lt;='Obs vs Exp by Industry'!$H82," ")</f>
        <v>W</v>
      </c>
      <c r="K46" s="5" t="str">
        <f>_xlfn.IFS('Obs vs Exp by Industry'!$D83&gt;'Obs vs Exp by Industry'!$H83,"A",'Obs vs Exp by Industry'!$C83&gt;'Obs vs Exp by Industry'!$H83,"W",'Obs vs Exp by Industry'!$C83&lt;='Obs vs Exp by Industry'!$H83," ")</f>
        <v xml:space="preserve"> </v>
      </c>
      <c r="L46" s="5" t="str">
        <f>_xlfn.IFS('Obs vs Exp by Industry'!$D84&gt;'Obs vs Exp by Industry'!$H84,"A",'Obs vs Exp by Industry'!$C84&gt;'Obs vs Exp by Industry'!$H84,"W",'Obs vs Exp by Industry'!$C84&lt;='Obs vs Exp by Industry'!$H84," ")</f>
        <v>W</v>
      </c>
      <c r="M46" s="5" t="str">
        <f>_xlfn.IFS('Obs vs Exp by Industry'!$D85&gt;'Obs vs Exp by Industry'!$H85,"A",'Obs vs Exp by Industry'!$C85&gt;'Obs vs Exp by Industry'!$H85,"W",'Obs vs Exp by Industry'!$C85&lt;='Obs vs Exp by Industry'!$H85," ")</f>
        <v>W</v>
      </c>
    </row>
    <row r="47" spans="1:13" ht="15" customHeight="1" x14ac:dyDescent="0.35">
      <c r="A47" s="4" t="s">
        <v>122</v>
      </c>
      <c r="B47" s="5" t="str">
        <f>_xlfn.IFS('Obs vs Exp by Industry'!$D86&gt;'Obs vs Exp by Industry'!$H86,"A",'Obs vs Exp by Industry'!$C86&gt;'Obs vs Exp by Industry'!$H86,"W",'Obs vs Exp by Industry'!$C86&lt;='Obs vs Exp by Industry'!$H86," ")</f>
        <v xml:space="preserve"> </v>
      </c>
      <c r="C47" s="5" t="str">
        <f>_xlfn.IFS('Obs vs Exp by Industry'!$D87&gt;'Obs vs Exp by Industry'!$H87,"A",'Obs vs Exp by Industry'!$C87&gt;'Obs vs Exp by Industry'!$H87,"W",'Obs vs Exp by Industry'!$C87&lt;='Obs vs Exp by Industry'!$H87," ")</f>
        <v xml:space="preserve"> </v>
      </c>
      <c r="D47" s="5" t="str">
        <f>_xlfn.IFS('Obs vs Exp by Industry'!$D88&gt;'Obs vs Exp by Industry'!$H88,"A",'Obs vs Exp by Industry'!$C88&gt;'Obs vs Exp by Industry'!$H88,"W",'Obs vs Exp by Industry'!$C88&lt;='Obs vs Exp by Industry'!$H88," ")</f>
        <v xml:space="preserve"> </v>
      </c>
      <c r="E47" s="5" t="str">
        <f>_xlfn.IFS('Obs vs Exp by Industry'!$D89&gt;'Obs vs Exp by Industry'!$H89,"A",'Obs vs Exp by Industry'!$C89&gt;'Obs vs Exp by Industry'!$H89,"W",'Obs vs Exp by Industry'!$C89&lt;='Obs vs Exp by Industry'!$H89," ")</f>
        <v>A</v>
      </c>
      <c r="F47" s="5" t="str">
        <f>_xlfn.IFS('Obs vs Exp by Industry'!$D90&gt;'Obs vs Exp by Industry'!$H90,"A",'Obs vs Exp by Industry'!$C90&gt;'Obs vs Exp by Industry'!$H90,"W",'Obs vs Exp by Industry'!$C90&lt;='Obs vs Exp by Industry'!$H90," ")</f>
        <v>W</v>
      </c>
      <c r="G47" s="5" t="str">
        <f>_xlfn.IFS('Obs vs Exp by Industry'!$D91&gt;'Obs vs Exp by Industry'!$H91,"A",'Obs vs Exp by Industry'!$C91&gt;'Obs vs Exp by Industry'!$H91,"W",'Obs vs Exp by Industry'!$C91&lt;='Obs vs Exp by Industry'!$H91," ")</f>
        <v xml:space="preserve"> </v>
      </c>
      <c r="H47" s="5" t="str">
        <f>_xlfn.IFS('Obs vs Exp by Industry'!$D92&gt;'Obs vs Exp by Industry'!$H92,"A",'Obs vs Exp by Industry'!$C92&gt;'Obs vs Exp by Industry'!$H92,"W",'Obs vs Exp by Industry'!$C92&lt;='Obs vs Exp by Industry'!$H92," ")</f>
        <v xml:space="preserve"> </v>
      </c>
      <c r="I47" s="5" t="str">
        <f>_xlfn.IFS('Obs vs Exp by Industry'!$D93&gt;'Obs vs Exp by Industry'!$H93,"A",'Obs vs Exp by Industry'!$C93&gt;'Obs vs Exp by Industry'!$H93,"W",'Obs vs Exp by Industry'!$C93&lt;='Obs vs Exp by Industry'!$H93," ")</f>
        <v>W</v>
      </c>
      <c r="J47" s="5" t="str">
        <f>_xlfn.IFS('Obs vs Exp by Industry'!$D94&gt;'Obs vs Exp by Industry'!$H94,"A",'Obs vs Exp by Industry'!$C94&gt;'Obs vs Exp by Industry'!$H94,"W",'Obs vs Exp by Industry'!$C94&lt;='Obs vs Exp by Industry'!$H94," ")</f>
        <v>W</v>
      </c>
      <c r="K47" s="5" t="str">
        <f>_xlfn.IFS('Obs vs Exp by Industry'!$D95&gt;'Obs vs Exp by Industry'!$H95,"A",'Obs vs Exp by Industry'!$C95&gt;'Obs vs Exp by Industry'!$H95,"W",'Obs vs Exp by Industry'!$C95&lt;='Obs vs Exp by Industry'!$H95," ")</f>
        <v>A</v>
      </c>
      <c r="L47" s="5" t="str">
        <f>_xlfn.IFS('Obs vs Exp by Industry'!$D96&gt;'Obs vs Exp by Industry'!$H96,"A",'Obs vs Exp by Industry'!$C96&gt;'Obs vs Exp by Industry'!$H96,"W",'Obs vs Exp by Industry'!$C96&lt;='Obs vs Exp by Industry'!$H96," ")</f>
        <v>W</v>
      </c>
      <c r="M47" s="5" t="str">
        <f>_xlfn.IFS('Obs vs Exp by Industry'!$D97&gt;'Obs vs Exp by Industry'!$H97,"A",'Obs vs Exp by Industry'!$C97&gt;'Obs vs Exp by Industry'!$H97,"W",'Obs vs Exp by Industry'!$C97&lt;='Obs vs Exp by Industry'!$H97," ")</f>
        <v>W</v>
      </c>
    </row>
    <row r="48" spans="1:13" ht="15" customHeight="1" x14ac:dyDescent="0.35">
      <c r="A48" s="4" t="s">
        <v>123</v>
      </c>
      <c r="B48" s="5" t="str">
        <f>_xlfn.IFS('Obs vs Exp by Industry'!$D98&gt;'Obs vs Exp by Industry'!$H98,"A",'Obs vs Exp by Industry'!$C98&gt;'Obs vs Exp by Industry'!$H98,"W",'Obs vs Exp by Industry'!$C98&lt;='Obs vs Exp by Industry'!$H98," ")</f>
        <v xml:space="preserve"> </v>
      </c>
      <c r="C48" s="5" t="str">
        <f>_xlfn.IFS('Obs vs Exp by Industry'!$D99&gt;'Obs vs Exp by Industry'!$H99,"A",'Obs vs Exp by Industry'!$C99&gt;'Obs vs Exp by Industry'!$H99,"W",'Obs vs Exp by Industry'!$C99&lt;='Obs vs Exp by Industry'!$H99," ")</f>
        <v xml:space="preserve"> </v>
      </c>
      <c r="D48" s="5" t="str">
        <f>_xlfn.IFS('Obs vs Exp by Industry'!$D100&gt;'Obs vs Exp by Industry'!$H100,"A",'Obs vs Exp by Industry'!$C100&gt;'Obs vs Exp by Industry'!$H100,"W",'Obs vs Exp by Industry'!$C100&lt;='Obs vs Exp by Industry'!$H100," ")</f>
        <v xml:space="preserve"> </v>
      </c>
      <c r="E48" s="5" t="str">
        <f>_xlfn.IFS('Obs vs Exp by Industry'!$D101&gt;'Obs vs Exp by Industry'!$H101,"A",'Obs vs Exp by Industry'!$C101&gt;'Obs vs Exp by Industry'!$H101,"W",'Obs vs Exp by Industry'!$C101&lt;='Obs vs Exp by Industry'!$H101," ")</f>
        <v>A</v>
      </c>
      <c r="F48" s="5" t="str">
        <f>_xlfn.IFS('Obs vs Exp by Industry'!$D102&gt;'Obs vs Exp by Industry'!$H102,"A",'Obs vs Exp by Industry'!$C102&gt;'Obs vs Exp by Industry'!$H102,"W",'Obs vs Exp by Industry'!$C102&lt;='Obs vs Exp by Industry'!$H102," ")</f>
        <v xml:space="preserve"> </v>
      </c>
      <c r="G48" s="5" t="str">
        <f>_xlfn.IFS('Obs vs Exp by Industry'!$D103&gt;'Obs vs Exp by Industry'!$H103,"A",'Obs vs Exp by Industry'!$C103&gt;'Obs vs Exp by Industry'!$H103,"W",'Obs vs Exp by Industry'!$C103&lt;='Obs vs Exp by Industry'!$H103," ")</f>
        <v xml:space="preserve"> </v>
      </c>
      <c r="H48" s="5" t="str">
        <f>_xlfn.IFS('Obs vs Exp by Industry'!$D104&gt;'Obs vs Exp by Industry'!$H104,"A",'Obs vs Exp by Industry'!$C104&gt;'Obs vs Exp by Industry'!$H104,"W",'Obs vs Exp by Industry'!$C104&lt;='Obs vs Exp by Industry'!$H104," ")</f>
        <v xml:space="preserve"> </v>
      </c>
      <c r="I48" s="5" t="str">
        <f>_xlfn.IFS('Obs vs Exp by Industry'!$D105&gt;'Obs vs Exp by Industry'!$H105,"A",'Obs vs Exp by Industry'!$C105&gt;'Obs vs Exp by Industry'!$H105,"W",'Obs vs Exp by Industry'!$C105&lt;='Obs vs Exp by Industry'!$H105," ")</f>
        <v>W</v>
      </c>
      <c r="J48" s="5" t="str">
        <f>_xlfn.IFS('Obs vs Exp by Industry'!$D106&gt;'Obs vs Exp by Industry'!$H106,"A",'Obs vs Exp by Industry'!$C106&gt;'Obs vs Exp by Industry'!$H106,"W",'Obs vs Exp by Industry'!$C106&lt;='Obs vs Exp by Industry'!$H106," ")</f>
        <v xml:space="preserve"> </v>
      </c>
      <c r="K48" s="5" t="str">
        <f>_xlfn.IFS('Obs vs Exp by Industry'!$D107&gt;'Obs vs Exp by Industry'!$H107,"A",'Obs vs Exp by Industry'!$C107&gt;'Obs vs Exp by Industry'!$H107,"W",'Obs vs Exp by Industry'!$C107&lt;='Obs vs Exp by Industry'!$H107," ")</f>
        <v>A</v>
      </c>
      <c r="L48" s="5" t="str">
        <f>_xlfn.IFS('Obs vs Exp by Industry'!$D108&gt;'Obs vs Exp by Industry'!$H108,"A",'Obs vs Exp by Industry'!$C108&gt;'Obs vs Exp by Industry'!$H108,"W",'Obs vs Exp by Industry'!$C108&lt;='Obs vs Exp by Industry'!$H108," ")</f>
        <v>W</v>
      </c>
      <c r="M48" s="5" t="str">
        <f>_xlfn.IFS('Obs vs Exp by Industry'!$D109&gt;'Obs vs Exp by Industry'!$H109,"A",'Obs vs Exp by Industry'!$C109&gt;'Obs vs Exp by Industry'!$H109,"W",'Obs vs Exp by Industry'!$C109&lt;='Obs vs Exp by Industry'!$H109," ")</f>
        <v>W</v>
      </c>
    </row>
    <row r="49" spans="1:13" ht="15" customHeight="1" x14ac:dyDescent="0.35">
      <c r="A49" s="4" t="s">
        <v>124</v>
      </c>
      <c r="B49" s="5" t="str">
        <f>_xlfn.IFS('Obs vs Exp by Industry'!$D110&gt;'Obs vs Exp by Industry'!$H110,"A",'Obs vs Exp by Industry'!$C110&gt;'Obs vs Exp by Industry'!$H110,"W",'Obs vs Exp by Industry'!$C110&lt;='Obs vs Exp by Industry'!$H110," ")</f>
        <v xml:space="preserve"> </v>
      </c>
      <c r="C49" s="5" t="str">
        <f>_xlfn.IFS('Obs vs Exp by Industry'!$D111&gt;'Obs vs Exp by Industry'!$H111,"A",'Obs vs Exp by Industry'!$C111&gt;'Obs vs Exp by Industry'!$H111,"W",'Obs vs Exp by Industry'!$C111&lt;='Obs vs Exp by Industry'!$H111," ")</f>
        <v>W</v>
      </c>
      <c r="D49" s="5" t="str">
        <f>_xlfn.IFS('Obs vs Exp by Industry'!$D112&gt;'Obs vs Exp by Industry'!$H112,"A",'Obs vs Exp by Industry'!$C112&gt;'Obs vs Exp by Industry'!$H112,"W",'Obs vs Exp by Industry'!$C112&lt;='Obs vs Exp by Industry'!$H112," ")</f>
        <v>W</v>
      </c>
      <c r="E49" s="5" t="str">
        <f>_xlfn.IFS('Obs vs Exp by Industry'!$D113&gt;'Obs vs Exp by Industry'!$H113,"A",'Obs vs Exp by Industry'!$C113&gt;'Obs vs Exp by Industry'!$H113,"W",'Obs vs Exp by Industry'!$C113&lt;='Obs vs Exp by Industry'!$H113," ")</f>
        <v>A</v>
      </c>
      <c r="F49" s="5" t="str">
        <f>_xlfn.IFS('Obs vs Exp by Industry'!$D114&gt;'Obs vs Exp by Industry'!$H114,"A",'Obs vs Exp by Industry'!$C114&gt;'Obs vs Exp by Industry'!$H114,"W",'Obs vs Exp by Industry'!$C114&lt;='Obs vs Exp by Industry'!$H114," ")</f>
        <v xml:space="preserve"> </v>
      </c>
      <c r="G49" s="5" t="str">
        <f>_xlfn.IFS('Obs vs Exp by Industry'!$D115&gt;'Obs vs Exp by Industry'!$H115,"A",'Obs vs Exp by Industry'!$C115&gt;'Obs vs Exp by Industry'!$H115,"W",'Obs vs Exp by Industry'!$C115&lt;='Obs vs Exp by Industry'!$H115," ")</f>
        <v xml:space="preserve"> </v>
      </c>
      <c r="H49" s="5" t="str">
        <f>_xlfn.IFS('Obs vs Exp by Industry'!$D116&gt;'Obs vs Exp by Industry'!$H116,"A",'Obs vs Exp by Industry'!$C116&gt;'Obs vs Exp by Industry'!$H116,"W",'Obs vs Exp by Industry'!$C116&lt;='Obs vs Exp by Industry'!$H116," ")</f>
        <v>W</v>
      </c>
      <c r="I49" s="5" t="str">
        <f>_xlfn.IFS('Obs vs Exp by Industry'!$D117&gt;'Obs vs Exp by Industry'!$H117,"A",'Obs vs Exp by Industry'!$C117&gt;'Obs vs Exp by Industry'!$H117,"W",'Obs vs Exp by Industry'!$C117&lt;='Obs vs Exp by Industry'!$H117," ")</f>
        <v>A</v>
      </c>
      <c r="J49" s="5" t="str">
        <f>_xlfn.IFS('Obs vs Exp by Industry'!$D118&gt;'Obs vs Exp by Industry'!$H118,"A",'Obs vs Exp by Industry'!$C118&gt;'Obs vs Exp by Industry'!$H118,"W",'Obs vs Exp by Industry'!$C118&lt;='Obs vs Exp by Industry'!$H118," ")</f>
        <v>W</v>
      </c>
      <c r="K49" s="5" t="str">
        <f>_xlfn.IFS('Obs vs Exp by Industry'!$D119&gt;'Obs vs Exp by Industry'!$H119,"A",'Obs vs Exp by Industry'!$C119&gt;'Obs vs Exp by Industry'!$H119,"W",'Obs vs Exp by Industry'!$C119&lt;='Obs vs Exp by Industry'!$H119," ")</f>
        <v>A</v>
      </c>
      <c r="L49" s="5" t="str">
        <f>_xlfn.IFS('Obs vs Exp by Industry'!$D120&gt;'Obs vs Exp by Industry'!$H120,"A",'Obs vs Exp by Industry'!$C120&gt;'Obs vs Exp by Industry'!$H120,"W",'Obs vs Exp by Industry'!$C120&lt;='Obs vs Exp by Industry'!$H120," ")</f>
        <v>W</v>
      </c>
      <c r="M49" s="5" t="str">
        <f>_xlfn.IFS('Obs vs Exp by Industry'!$D121&gt;'Obs vs Exp by Industry'!$H121,"A",'Obs vs Exp by Industry'!$C121&gt;'Obs vs Exp by Industry'!$H121,"W",'Obs vs Exp by Industry'!$C121&lt;='Obs vs Exp by Industry'!$H121," ")</f>
        <v>A</v>
      </c>
    </row>
    <row r="50" spans="1:13" ht="15" customHeight="1" x14ac:dyDescent="0.35">
      <c r="A50" s="4" t="s">
        <v>125</v>
      </c>
      <c r="B50" s="5" t="str">
        <f>_xlfn.IFS('Obs vs Exp by Industry'!$D122&gt;'Obs vs Exp by Industry'!$H122,"A",'Obs vs Exp by Industry'!$C122&gt;'Obs vs Exp by Industry'!$H122,"W",'Obs vs Exp by Industry'!$C122&lt;='Obs vs Exp by Industry'!$H122," ")</f>
        <v>W</v>
      </c>
      <c r="C50" s="5" t="str">
        <f>_xlfn.IFS('Obs vs Exp by Industry'!$D123&gt;'Obs vs Exp by Industry'!$H123,"A",'Obs vs Exp by Industry'!$C123&gt;'Obs vs Exp by Industry'!$H123,"W",'Obs vs Exp by Industry'!$C123&lt;='Obs vs Exp by Industry'!$H123," ")</f>
        <v xml:space="preserve"> </v>
      </c>
      <c r="D50" s="5" t="str">
        <f>_xlfn.IFS('Obs vs Exp by Industry'!$D124&gt;'Obs vs Exp by Industry'!$H124,"A",'Obs vs Exp by Industry'!$C124&gt;'Obs vs Exp by Industry'!$H124,"W",'Obs vs Exp by Industry'!$C124&lt;='Obs vs Exp by Industry'!$H124," ")</f>
        <v>W</v>
      </c>
      <c r="E50" s="5" t="str">
        <f>_xlfn.IFS('Obs vs Exp by Industry'!$D125&gt;'Obs vs Exp by Industry'!$H125,"A",'Obs vs Exp by Industry'!$C125&gt;'Obs vs Exp by Industry'!$H125,"W",'Obs vs Exp by Industry'!$C125&lt;='Obs vs Exp by Industry'!$H125," ")</f>
        <v>A</v>
      </c>
      <c r="F50" s="5" t="str">
        <f>_xlfn.IFS('Obs vs Exp by Industry'!$D126&gt;'Obs vs Exp by Industry'!$H126,"A",'Obs vs Exp by Industry'!$C126&gt;'Obs vs Exp by Industry'!$H126,"W",'Obs vs Exp by Industry'!$C126&lt;='Obs vs Exp by Industry'!$H126," ")</f>
        <v>W</v>
      </c>
      <c r="G50" s="5" t="str">
        <f>_xlfn.IFS('Obs vs Exp by Industry'!$D127&gt;'Obs vs Exp by Industry'!$H127,"A",'Obs vs Exp by Industry'!$C127&gt;'Obs vs Exp by Industry'!$H127,"W",'Obs vs Exp by Industry'!$C127&lt;='Obs vs Exp by Industry'!$H127," ")</f>
        <v xml:space="preserve"> </v>
      </c>
      <c r="H50" s="5" t="str">
        <f>_xlfn.IFS('Obs vs Exp by Industry'!$D128&gt;'Obs vs Exp by Industry'!$H128,"A",'Obs vs Exp by Industry'!$C128&gt;'Obs vs Exp by Industry'!$H128,"W",'Obs vs Exp by Industry'!$C128&lt;='Obs vs Exp by Industry'!$H128," ")</f>
        <v xml:space="preserve"> </v>
      </c>
      <c r="I50" s="5" t="str">
        <f>_xlfn.IFS('Obs vs Exp by Industry'!$D129&gt;'Obs vs Exp by Industry'!$H129,"A",'Obs vs Exp by Industry'!$C129&gt;'Obs vs Exp by Industry'!$H129,"W",'Obs vs Exp by Industry'!$C129&lt;='Obs vs Exp by Industry'!$H129," ")</f>
        <v>W</v>
      </c>
      <c r="J50" s="5" t="str">
        <f>_xlfn.IFS('Obs vs Exp by Industry'!$D130&gt;'Obs vs Exp by Industry'!$H130,"A",'Obs vs Exp by Industry'!$C130&gt;'Obs vs Exp by Industry'!$H130,"W",'Obs vs Exp by Industry'!$C130&lt;='Obs vs Exp by Industry'!$H130," ")</f>
        <v>W</v>
      </c>
      <c r="K50" s="5" t="str">
        <f>_xlfn.IFS('Obs vs Exp by Industry'!$D131&gt;'Obs vs Exp by Industry'!$H131,"A",'Obs vs Exp by Industry'!$C131&gt;'Obs vs Exp by Industry'!$H131,"W",'Obs vs Exp by Industry'!$C131&lt;='Obs vs Exp by Industry'!$H131," ")</f>
        <v>W</v>
      </c>
      <c r="L50" s="5" t="str">
        <f>_xlfn.IFS('Obs vs Exp by Industry'!$D132&gt;'Obs vs Exp by Industry'!$H132,"A",'Obs vs Exp by Industry'!$C132&gt;'Obs vs Exp by Industry'!$H132,"W",'Obs vs Exp by Industry'!$C132&lt;='Obs vs Exp by Industry'!$H132," ")</f>
        <v xml:space="preserve"> </v>
      </c>
      <c r="M50" s="5" t="str">
        <f>_xlfn.IFS('Obs vs Exp by Industry'!$D133&gt;'Obs vs Exp by Industry'!$H133,"A",'Obs vs Exp by Industry'!$C133&gt;'Obs vs Exp by Industry'!$H133,"W",'Obs vs Exp by Industry'!$C133&lt;='Obs vs Exp by Industry'!$H133," ")</f>
        <v>W</v>
      </c>
    </row>
    <row r="51" spans="1:13" ht="15" customHeight="1" x14ac:dyDescent="0.35">
      <c r="A51" s="4" t="s">
        <v>126</v>
      </c>
      <c r="B51" s="5" t="str">
        <f>_xlfn.IFS('Obs vs Exp by Industry'!$D134&gt;'Obs vs Exp by Industry'!$H134,"A",'Obs vs Exp by Industry'!$C134&gt;'Obs vs Exp by Industry'!$H134,"W",'Obs vs Exp by Industry'!$C134&lt;='Obs vs Exp by Industry'!$H134," ")</f>
        <v>W</v>
      </c>
      <c r="C51" s="5" t="str">
        <f>_xlfn.IFS('Obs vs Exp by Industry'!$D135&gt;'Obs vs Exp by Industry'!$H135,"A",'Obs vs Exp by Industry'!$C135&gt;'Obs vs Exp by Industry'!$H135,"W",'Obs vs Exp by Industry'!$C135&lt;='Obs vs Exp by Industry'!$H135," ")</f>
        <v xml:space="preserve"> </v>
      </c>
      <c r="D51" s="5" t="str">
        <f>_xlfn.IFS('Obs vs Exp by Industry'!$D136&gt;'Obs vs Exp by Industry'!$H136,"A",'Obs vs Exp by Industry'!$C136&gt;'Obs vs Exp by Industry'!$H136,"W",'Obs vs Exp by Industry'!$C136&lt;='Obs vs Exp by Industry'!$H136," ")</f>
        <v xml:space="preserve"> </v>
      </c>
      <c r="E51" s="5" t="str">
        <f>_xlfn.IFS('Obs vs Exp by Industry'!$D137&gt;'Obs vs Exp by Industry'!$H137,"A",'Obs vs Exp by Industry'!$C137&gt;'Obs vs Exp by Industry'!$H137,"W",'Obs vs Exp by Industry'!$C137&lt;='Obs vs Exp by Industry'!$H137," ")</f>
        <v>A</v>
      </c>
      <c r="F51" s="5" t="str">
        <f>_xlfn.IFS('Obs vs Exp by Industry'!$D138&gt;'Obs vs Exp by Industry'!$H138,"A",'Obs vs Exp by Industry'!$C138&gt;'Obs vs Exp by Industry'!$H138,"W",'Obs vs Exp by Industry'!$C138&lt;='Obs vs Exp by Industry'!$H138," ")</f>
        <v xml:space="preserve"> </v>
      </c>
      <c r="G51" s="5" t="str">
        <f>_xlfn.IFS('Obs vs Exp by Industry'!$D139&gt;'Obs vs Exp by Industry'!$H139,"A",'Obs vs Exp by Industry'!$C139&gt;'Obs vs Exp by Industry'!$H139,"W",'Obs vs Exp by Industry'!$C139&lt;='Obs vs Exp by Industry'!$H139," ")</f>
        <v xml:space="preserve"> </v>
      </c>
      <c r="H51" s="5" t="str">
        <f>_xlfn.IFS('Obs vs Exp by Industry'!$D140&gt;'Obs vs Exp by Industry'!$H140,"A",'Obs vs Exp by Industry'!$C140&gt;'Obs vs Exp by Industry'!$H140,"W",'Obs vs Exp by Industry'!$C140&lt;='Obs vs Exp by Industry'!$H140," ")</f>
        <v xml:space="preserve"> </v>
      </c>
      <c r="I51" s="5" t="str">
        <f>_xlfn.IFS('Obs vs Exp by Industry'!$D141&gt;'Obs vs Exp by Industry'!$H141,"A",'Obs vs Exp by Industry'!$C141&gt;'Obs vs Exp by Industry'!$H141,"W",'Obs vs Exp by Industry'!$C141&lt;='Obs vs Exp by Industry'!$H141," ")</f>
        <v>W</v>
      </c>
      <c r="J51" s="5" t="str">
        <f>_xlfn.IFS('Obs vs Exp by Industry'!$D142&gt;'Obs vs Exp by Industry'!$H142,"A",'Obs vs Exp by Industry'!$C142&gt;'Obs vs Exp by Industry'!$H142,"W",'Obs vs Exp by Industry'!$C142&lt;='Obs vs Exp by Industry'!$H142," ")</f>
        <v>W</v>
      </c>
      <c r="K51" s="5" t="str">
        <f>_xlfn.IFS('Obs vs Exp by Industry'!$D143&gt;'Obs vs Exp by Industry'!$H143,"A",'Obs vs Exp by Industry'!$C143&gt;'Obs vs Exp by Industry'!$H143,"W",'Obs vs Exp by Industry'!$C143&lt;='Obs vs Exp by Industry'!$H143," ")</f>
        <v xml:space="preserve"> </v>
      </c>
      <c r="L51" s="5" t="str">
        <f>_xlfn.IFS('Obs vs Exp by Industry'!$D144&gt;'Obs vs Exp by Industry'!$H144,"A",'Obs vs Exp by Industry'!$C144&gt;'Obs vs Exp by Industry'!$H144,"W",'Obs vs Exp by Industry'!$C144&lt;='Obs vs Exp by Industry'!$H144," ")</f>
        <v>W</v>
      </c>
      <c r="M51" s="5" t="str">
        <f>_xlfn.IFS('Obs vs Exp by Industry'!$D145&gt;'Obs vs Exp by Industry'!$H145,"A",'Obs vs Exp by Industry'!$C145&gt;'Obs vs Exp by Industry'!$H145,"W",'Obs vs Exp by Industry'!$C145&lt;='Obs vs Exp by Industry'!$H145," ")</f>
        <v xml:space="preserve"> </v>
      </c>
    </row>
    <row r="52" spans="1:13" ht="15" customHeight="1" x14ac:dyDescent="0.35">
      <c r="A52" s="4" t="s">
        <v>127</v>
      </c>
      <c r="B52" s="5" t="str">
        <f>_xlfn.IFS('Obs vs Exp by Industry'!$D146&gt;'Obs vs Exp by Industry'!$H146,"A",'Obs vs Exp by Industry'!$C146&gt;'Obs vs Exp by Industry'!$H146,"W",'Obs vs Exp by Industry'!$C146&lt;='Obs vs Exp by Industry'!$H146," ")</f>
        <v xml:space="preserve"> </v>
      </c>
      <c r="C52" s="5" t="str">
        <f>_xlfn.IFS('Obs vs Exp by Industry'!$D147&gt;'Obs vs Exp by Industry'!$H147,"A",'Obs vs Exp by Industry'!$C147&gt;'Obs vs Exp by Industry'!$H147,"W",'Obs vs Exp by Industry'!$C147&lt;='Obs vs Exp by Industry'!$H147," ")</f>
        <v xml:space="preserve"> </v>
      </c>
      <c r="D52" s="5" t="str">
        <f>_xlfn.IFS('Obs vs Exp by Industry'!$D148&gt;'Obs vs Exp by Industry'!$H148,"A",'Obs vs Exp by Industry'!$C148&gt;'Obs vs Exp by Industry'!$H148,"W",'Obs vs Exp by Industry'!$C148&lt;='Obs vs Exp by Industry'!$H148," ")</f>
        <v>W</v>
      </c>
      <c r="E52" s="5" t="str">
        <f>_xlfn.IFS('Obs vs Exp by Industry'!$D149&gt;'Obs vs Exp by Industry'!$H149,"A",'Obs vs Exp by Industry'!$C149&gt;'Obs vs Exp by Industry'!$H149,"W",'Obs vs Exp by Industry'!$C149&lt;='Obs vs Exp by Industry'!$H149," ")</f>
        <v>A</v>
      </c>
      <c r="F52" s="5" t="str">
        <f>_xlfn.IFS('Obs vs Exp by Industry'!$D150&gt;'Obs vs Exp by Industry'!$H150,"A",'Obs vs Exp by Industry'!$C150&gt;'Obs vs Exp by Industry'!$H150,"W",'Obs vs Exp by Industry'!$C150&lt;='Obs vs Exp by Industry'!$H150," ")</f>
        <v xml:space="preserve"> </v>
      </c>
      <c r="G52" s="5" t="str">
        <f>_xlfn.IFS('Obs vs Exp by Industry'!$D151&gt;'Obs vs Exp by Industry'!$H151,"A",'Obs vs Exp by Industry'!$C151&gt;'Obs vs Exp by Industry'!$H151,"W",'Obs vs Exp by Industry'!$C151&lt;='Obs vs Exp by Industry'!$H151," ")</f>
        <v xml:space="preserve"> </v>
      </c>
      <c r="H52" s="5" t="str">
        <f>_xlfn.IFS('Obs vs Exp by Industry'!$D152&gt;'Obs vs Exp by Industry'!$H152,"A",'Obs vs Exp by Industry'!$C152&gt;'Obs vs Exp by Industry'!$H152,"W",'Obs vs Exp by Industry'!$C152&lt;='Obs vs Exp by Industry'!$H152," ")</f>
        <v xml:space="preserve"> </v>
      </c>
      <c r="I52" s="5" t="str">
        <f>_xlfn.IFS('Obs vs Exp by Industry'!$D153&gt;'Obs vs Exp by Industry'!$H153,"A",'Obs vs Exp by Industry'!$C153&gt;'Obs vs Exp by Industry'!$H153,"W",'Obs vs Exp by Industry'!$C153&lt;='Obs vs Exp by Industry'!$H153," ")</f>
        <v>W</v>
      </c>
      <c r="J52" s="5" t="str">
        <f>_xlfn.IFS('Obs vs Exp by Industry'!$D154&gt;'Obs vs Exp by Industry'!$H154,"A",'Obs vs Exp by Industry'!$C154&gt;'Obs vs Exp by Industry'!$H154,"W",'Obs vs Exp by Industry'!$C154&lt;='Obs vs Exp by Industry'!$H154," ")</f>
        <v xml:space="preserve"> </v>
      </c>
      <c r="K52" s="5" t="str">
        <f>_xlfn.IFS('Obs vs Exp by Industry'!$D155&gt;'Obs vs Exp by Industry'!$H155,"A",'Obs vs Exp by Industry'!$C155&gt;'Obs vs Exp by Industry'!$H155,"W",'Obs vs Exp by Industry'!$C155&lt;='Obs vs Exp by Industry'!$H155," ")</f>
        <v>W</v>
      </c>
      <c r="L52" s="5" t="str">
        <f>_xlfn.IFS('Obs vs Exp by Industry'!$D156&gt;'Obs vs Exp by Industry'!$H156,"A",'Obs vs Exp by Industry'!$C156&gt;'Obs vs Exp by Industry'!$H156,"W",'Obs vs Exp by Industry'!$C156&lt;='Obs vs Exp by Industry'!$H156," ")</f>
        <v xml:space="preserve"> </v>
      </c>
      <c r="M52" s="5" t="str">
        <f>_xlfn.IFS('Obs vs Exp by Industry'!$D157&gt;'Obs vs Exp by Industry'!$H157,"A",'Obs vs Exp by Industry'!$C157&gt;'Obs vs Exp by Industry'!$H157,"W",'Obs vs Exp by Industry'!$C157&lt;='Obs vs Exp by Industry'!$H157," ")</f>
        <v xml:space="preserve"> </v>
      </c>
    </row>
  </sheetData>
  <conditionalFormatting sqref="B2">
    <cfRule type="cellIs" dxfId="1337" priority="3525" operator="equal">
      <formula>" "</formula>
    </cfRule>
    <cfRule type="cellIs" dxfId="1336" priority="3526" operator="equal">
      <formula>"W"</formula>
    </cfRule>
    <cfRule type="cellIs" dxfId="1335" priority="3527" operator="equal">
      <formula>"A"</formula>
    </cfRule>
  </conditionalFormatting>
  <conditionalFormatting sqref="O5">
    <cfRule type="cellIs" dxfId="1334" priority="3516" operator="equal">
      <formula>" "</formula>
    </cfRule>
    <cfRule type="cellIs" dxfId="1333" priority="3517" operator="equal">
      <formula>"W"</formula>
    </cfRule>
    <cfRule type="cellIs" dxfId="1332" priority="3518" operator="equal">
      <formula>"A"</formula>
    </cfRule>
  </conditionalFormatting>
  <conditionalFormatting sqref="O7">
    <cfRule type="cellIs" dxfId="1331" priority="3519" operator="equal">
      <formula>" "</formula>
    </cfRule>
    <cfRule type="cellIs" dxfId="1330" priority="3520" operator="equal">
      <formula>"W"</formula>
    </cfRule>
    <cfRule type="cellIs" dxfId="1329" priority="3521" operator="equal">
      <formula>"A"</formula>
    </cfRule>
  </conditionalFormatting>
  <conditionalFormatting sqref="O9">
    <cfRule type="cellIs" dxfId="1328" priority="3513" operator="equal">
      <formula>" "</formula>
    </cfRule>
    <cfRule type="cellIs" dxfId="1327" priority="3514" operator="equal">
      <formula>"W"</formula>
    </cfRule>
    <cfRule type="cellIs" dxfId="1326" priority="3515" operator="equal">
      <formula>"A"</formula>
    </cfRule>
  </conditionalFormatting>
  <conditionalFormatting sqref="B4">
    <cfRule type="cellIs" dxfId="1325" priority="3510" operator="equal">
      <formula>" "</formula>
    </cfRule>
    <cfRule type="cellIs" dxfId="1324" priority="3511" operator="equal">
      <formula>"W"</formula>
    </cfRule>
    <cfRule type="cellIs" dxfId="1323" priority="3512" operator="equal">
      <formula>"A"</formula>
    </cfRule>
  </conditionalFormatting>
  <conditionalFormatting sqref="B5">
    <cfRule type="cellIs" dxfId="1322" priority="3507" operator="equal">
      <formula>" "</formula>
    </cfRule>
    <cfRule type="cellIs" dxfId="1321" priority="3508" operator="equal">
      <formula>"W"</formula>
    </cfRule>
    <cfRule type="cellIs" dxfId="1320" priority="3509" operator="equal">
      <formula>"A"</formula>
    </cfRule>
  </conditionalFormatting>
  <conditionalFormatting sqref="B7:B10 B12:B16">
    <cfRule type="cellIs" dxfId="1319" priority="3487" operator="equal">
      <formula>" "</formula>
    </cfRule>
    <cfRule type="cellIs" dxfId="1318" priority="3488" operator="equal">
      <formula>"W"</formula>
    </cfRule>
    <cfRule type="cellIs" dxfId="1317" priority="3489" operator="equal">
      <formula>"A"</formula>
    </cfRule>
  </conditionalFormatting>
  <conditionalFormatting sqref="B18:B19">
    <cfRule type="cellIs" dxfId="1316" priority="3484" operator="equal">
      <formula>" "</formula>
    </cfRule>
    <cfRule type="cellIs" dxfId="1315" priority="3485" operator="equal">
      <formula>"W"</formula>
    </cfRule>
    <cfRule type="cellIs" dxfId="1314" priority="3486" operator="equal">
      <formula>"A"</formula>
    </cfRule>
  </conditionalFormatting>
  <conditionalFormatting sqref="B20">
    <cfRule type="cellIs" dxfId="1313" priority="3479" operator="equal">
      <formula>" "</formula>
    </cfRule>
    <cfRule type="cellIs" dxfId="1312" priority="3480" operator="equal">
      <formula>"W"</formula>
    </cfRule>
    <cfRule type="cellIs" dxfId="1311" priority="3481" operator="equal">
      <formula>"A"</formula>
    </cfRule>
  </conditionalFormatting>
  <conditionalFormatting sqref="B21">
    <cfRule type="cellIs" dxfId="1310" priority="3474" operator="equal">
      <formula>" "</formula>
    </cfRule>
    <cfRule type="cellIs" dxfId="1309" priority="3475" operator="equal">
      <formula>"W"</formula>
    </cfRule>
    <cfRule type="cellIs" dxfId="1308" priority="3476" operator="equal">
      <formula>"A"</formula>
    </cfRule>
  </conditionalFormatting>
  <conditionalFormatting sqref="B22">
    <cfRule type="cellIs" dxfId="1307" priority="3469" operator="equal">
      <formula>" "</formula>
    </cfRule>
    <cfRule type="cellIs" dxfId="1306" priority="3470" operator="equal">
      <formula>"W"</formula>
    </cfRule>
    <cfRule type="cellIs" dxfId="1305" priority="3471" operator="equal">
      <formula>"A"</formula>
    </cfRule>
  </conditionalFormatting>
  <conditionalFormatting sqref="B23">
    <cfRule type="cellIs" dxfId="1304" priority="3464" operator="equal">
      <formula>" "</formula>
    </cfRule>
    <cfRule type="cellIs" dxfId="1303" priority="3465" operator="equal">
      <formula>"W"</formula>
    </cfRule>
    <cfRule type="cellIs" dxfId="1302" priority="3466" operator="equal">
      <formula>"A"</formula>
    </cfRule>
  </conditionalFormatting>
  <conditionalFormatting sqref="B24">
    <cfRule type="cellIs" dxfId="1301" priority="3459" operator="equal">
      <formula>" "</formula>
    </cfRule>
    <cfRule type="cellIs" dxfId="1300" priority="3460" operator="equal">
      <formula>"W"</formula>
    </cfRule>
    <cfRule type="cellIs" dxfId="1299" priority="3461" operator="equal">
      <formula>"A"</formula>
    </cfRule>
  </conditionalFormatting>
  <conditionalFormatting sqref="B25">
    <cfRule type="cellIs" dxfId="1298" priority="3454" operator="equal">
      <formula>" "</formula>
    </cfRule>
    <cfRule type="cellIs" dxfId="1297" priority="3455" operator="equal">
      <formula>"W"</formula>
    </cfRule>
    <cfRule type="cellIs" dxfId="1296" priority="3456" operator="equal">
      <formula>"A"</formula>
    </cfRule>
  </conditionalFormatting>
  <conditionalFormatting sqref="B26">
    <cfRule type="cellIs" dxfId="1295" priority="3449" operator="equal">
      <formula>" "</formula>
    </cfRule>
    <cfRule type="cellIs" dxfId="1294" priority="3450" operator="equal">
      <formula>"W"</formula>
    </cfRule>
    <cfRule type="cellIs" dxfId="1293" priority="3451" operator="equal">
      <formula>"A"</formula>
    </cfRule>
  </conditionalFormatting>
  <conditionalFormatting sqref="B27">
    <cfRule type="cellIs" dxfId="1292" priority="3444" operator="equal">
      <formula>" "</formula>
    </cfRule>
    <cfRule type="cellIs" dxfId="1291" priority="3445" operator="equal">
      <formula>"W"</formula>
    </cfRule>
    <cfRule type="cellIs" dxfId="1290" priority="3446" operator="equal">
      <formula>"A"</formula>
    </cfRule>
  </conditionalFormatting>
  <conditionalFormatting sqref="B29">
    <cfRule type="cellIs" dxfId="1289" priority="3429" operator="equal">
      <formula>" "</formula>
    </cfRule>
    <cfRule type="cellIs" dxfId="1288" priority="3430" operator="equal">
      <formula>"W"</formula>
    </cfRule>
    <cfRule type="cellIs" dxfId="1287" priority="3431" operator="equal">
      <formula>"A"</formula>
    </cfRule>
  </conditionalFormatting>
  <conditionalFormatting sqref="B30">
    <cfRule type="cellIs" dxfId="1286" priority="3424" operator="equal">
      <formula>" "</formula>
    </cfRule>
    <cfRule type="cellIs" dxfId="1285" priority="3425" operator="equal">
      <formula>"W"</formula>
    </cfRule>
    <cfRule type="cellIs" dxfId="1284" priority="3426" operator="equal">
      <formula>"A"</formula>
    </cfRule>
  </conditionalFormatting>
  <conditionalFormatting sqref="B31">
    <cfRule type="cellIs" dxfId="1283" priority="3419" operator="equal">
      <formula>" "</formula>
    </cfRule>
    <cfRule type="cellIs" dxfId="1282" priority="3420" operator="equal">
      <formula>"W"</formula>
    </cfRule>
    <cfRule type="cellIs" dxfId="1281" priority="3421" operator="equal">
      <formula>"A"</formula>
    </cfRule>
  </conditionalFormatting>
  <conditionalFormatting sqref="B32">
    <cfRule type="cellIs" dxfId="1280" priority="3414" operator="equal">
      <formula>" "</formula>
    </cfRule>
    <cfRule type="cellIs" dxfId="1279" priority="3415" operator="equal">
      <formula>"W"</formula>
    </cfRule>
    <cfRule type="cellIs" dxfId="1278" priority="3416" operator="equal">
      <formula>"A"</formula>
    </cfRule>
  </conditionalFormatting>
  <conditionalFormatting sqref="B33">
    <cfRule type="cellIs" dxfId="1277" priority="3409" operator="equal">
      <formula>" "</formula>
    </cfRule>
    <cfRule type="cellIs" dxfId="1276" priority="3410" operator="equal">
      <formula>"W"</formula>
    </cfRule>
    <cfRule type="cellIs" dxfId="1275" priority="3411" operator="equal">
      <formula>"A"</formula>
    </cfRule>
  </conditionalFormatting>
  <conditionalFormatting sqref="B34">
    <cfRule type="cellIs" dxfId="1274" priority="3404" operator="equal">
      <formula>" "</formula>
    </cfRule>
    <cfRule type="cellIs" dxfId="1273" priority="3405" operator="equal">
      <formula>"W"</formula>
    </cfRule>
    <cfRule type="cellIs" dxfId="1272" priority="3406" operator="equal">
      <formula>"A"</formula>
    </cfRule>
  </conditionalFormatting>
  <conditionalFormatting sqref="B35">
    <cfRule type="cellIs" dxfId="1271" priority="3399" operator="equal">
      <formula>" "</formula>
    </cfRule>
    <cfRule type="cellIs" dxfId="1270" priority="3400" operator="equal">
      <formula>"W"</formula>
    </cfRule>
    <cfRule type="cellIs" dxfId="1269" priority="3401" operator="equal">
      <formula>"A"</formula>
    </cfRule>
  </conditionalFormatting>
  <conditionalFormatting sqref="B36">
    <cfRule type="cellIs" dxfId="1268" priority="3394" operator="equal">
      <formula>" "</formula>
    </cfRule>
    <cfRule type="cellIs" dxfId="1267" priority="3395" operator="equal">
      <formula>"W"</formula>
    </cfRule>
    <cfRule type="cellIs" dxfId="1266" priority="3396" operator="equal">
      <formula>"A"</formula>
    </cfRule>
  </conditionalFormatting>
  <conditionalFormatting sqref="B37">
    <cfRule type="cellIs" dxfId="1265" priority="3389" operator="equal">
      <formula>" "</formula>
    </cfRule>
    <cfRule type="cellIs" dxfId="1264" priority="3390" operator="equal">
      <formula>"W"</formula>
    </cfRule>
    <cfRule type="cellIs" dxfId="1263" priority="3391" operator="equal">
      <formula>"A"</formula>
    </cfRule>
  </conditionalFormatting>
  <conditionalFormatting sqref="B38">
    <cfRule type="cellIs" dxfId="1262" priority="3384" operator="equal">
      <formula>" "</formula>
    </cfRule>
    <cfRule type="cellIs" dxfId="1261" priority="3385" operator="equal">
      <formula>"W"</formula>
    </cfRule>
    <cfRule type="cellIs" dxfId="1260" priority="3386" operator="equal">
      <formula>"A"</formula>
    </cfRule>
  </conditionalFormatting>
  <conditionalFormatting sqref="B40">
    <cfRule type="cellIs" dxfId="1259" priority="3379" operator="equal">
      <formula>" "</formula>
    </cfRule>
    <cfRule type="cellIs" dxfId="1258" priority="3380" operator="equal">
      <formula>"W"</formula>
    </cfRule>
    <cfRule type="cellIs" dxfId="1257" priority="3381" operator="equal">
      <formula>"A"</formula>
    </cfRule>
  </conditionalFormatting>
  <conditionalFormatting sqref="B41">
    <cfRule type="cellIs" dxfId="1256" priority="3374" operator="equal">
      <formula>" "</formula>
    </cfRule>
    <cfRule type="cellIs" dxfId="1255" priority="3375" operator="equal">
      <formula>"W"</formula>
    </cfRule>
    <cfRule type="cellIs" dxfId="1254" priority="3376" operator="equal">
      <formula>"A"</formula>
    </cfRule>
  </conditionalFormatting>
  <conditionalFormatting sqref="B42">
    <cfRule type="cellIs" dxfId="1253" priority="3369" operator="equal">
      <formula>" "</formula>
    </cfRule>
    <cfRule type="cellIs" dxfId="1252" priority="3370" operator="equal">
      <formula>"W"</formula>
    </cfRule>
    <cfRule type="cellIs" dxfId="1251" priority="3371" operator="equal">
      <formula>"A"</formula>
    </cfRule>
  </conditionalFormatting>
  <conditionalFormatting sqref="B43">
    <cfRule type="cellIs" dxfId="1250" priority="3364" operator="equal">
      <formula>" "</formula>
    </cfRule>
    <cfRule type="cellIs" dxfId="1249" priority="3365" operator="equal">
      <formula>"W"</formula>
    </cfRule>
    <cfRule type="cellIs" dxfId="1248" priority="3366" operator="equal">
      <formula>"A"</formula>
    </cfRule>
  </conditionalFormatting>
  <conditionalFormatting sqref="B44">
    <cfRule type="cellIs" dxfId="1247" priority="3359" operator="equal">
      <formula>" "</formula>
    </cfRule>
    <cfRule type="cellIs" dxfId="1246" priority="3360" operator="equal">
      <formula>"W"</formula>
    </cfRule>
    <cfRule type="cellIs" dxfId="1245" priority="3361" operator="equal">
      <formula>"A"</formula>
    </cfRule>
  </conditionalFormatting>
  <conditionalFormatting sqref="B45">
    <cfRule type="cellIs" dxfId="1244" priority="3354" operator="equal">
      <formula>" "</formula>
    </cfRule>
    <cfRule type="cellIs" dxfId="1243" priority="3355" operator="equal">
      <formula>"W"</formula>
    </cfRule>
    <cfRule type="cellIs" dxfId="1242" priority="3356" operator="equal">
      <formula>"A"</formula>
    </cfRule>
  </conditionalFormatting>
  <conditionalFormatting sqref="B46">
    <cfRule type="cellIs" dxfId="1241" priority="3349" operator="equal">
      <formula>" "</formula>
    </cfRule>
    <cfRule type="cellIs" dxfId="1240" priority="3350" operator="equal">
      <formula>"W"</formula>
    </cfRule>
    <cfRule type="cellIs" dxfId="1239" priority="3351" operator="equal">
      <formula>"A"</formula>
    </cfRule>
  </conditionalFormatting>
  <conditionalFormatting sqref="B47">
    <cfRule type="cellIs" dxfId="1238" priority="3344" operator="equal">
      <formula>" "</formula>
    </cfRule>
    <cfRule type="cellIs" dxfId="1237" priority="3345" operator="equal">
      <formula>"W"</formula>
    </cfRule>
    <cfRule type="cellIs" dxfId="1236" priority="3346" operator="equal">
      <formula>"A"</formula>
    </cfRule>
  </conditionalFormatting>
  <conditionalFormatting sqref="B48">
    <cfRule type="cellIs" dxfId="1235" priority="3339" operator="equal">
      <formula>" "</formula>
    </cfRule>
    <cfRule type="cellIs" dxfId="1234" priority="3340" operator="equal">
      <formula>"W"</formula>
    </cfRule>
    <cfRule type="cellIs" dxfId="1233" priority="3341" operator="equal">
      <formula>"A"</formula>
    </cfRule>
  </conditionalFormatting>
  <conditionalFormatting sqref="B49">
    <cfRule type="cellIs" dxfId="1232" priority="3334" operator="equal">
      <formula>" "</formula>
    </cfRule>
    <cfRule type="cellIs" dxfId="1231" priority="3335" operator="equal">
      <formula>"W"</formula>
    </cfRule>
    <cfRule type="cellIs" dxfId="1230" priority="3336" operator="equal">
      <formula>"A"</formula>
    </cfRule>
  </conditionalFormatting>
  <conditionalFormatting sqref="B50">
    <cfRule type="cellIs" dxfId="1229" priority="3329" operator="equal">
      <formula>" "</formula>
    </cfRule>
    <cfRule type="cellIs" dxfId="1228" priority="3330" operator="equal">
      <formula>"W"</formula>
    </cfRule>
    <cfRule type="cellIs" dxfId="1227" priority="3331" operator="equal">
      <formula>"A"</formula>
    </cfRule>
  </conditionalFormatting>
  <conditionalFormatting sqref="B51">
    <cfRule type="cellIs" dxfId="1226" priority="3324" operator="equal">
      <formula>" "</formula>
    </cfRule>
    <cfRule type="cellIs" dxfId="1225" priority="3325" operator="equal">
      <formula>"W"</formula>
    </cfRule>
    <cfRule type="cellIs" dxfId="1224" priority="3326" operator="equal">
      <formula>"A"</formula>
    </cfRule>
  </conditionalFormatting>
  <conditionalFormatting sqref="B52">
    <cfRule type="cellIs" dxfId="1223" priority="3319" operator="equal">
      <formula>" "</formula>
    </cfRule>
    <cfRule type="cellIs" dxfId="1222" priority="3320" operator="equal">
      <formula>"W"</formula>
    </cfRule>
    <cfRule type="cellIs" dxfId="1221" priority="3321" operator="equal">
      <formula>"A"</formula>
    </cfRule>
  </conditionalFormatting>
  <conditionalFormatting sqref="C2">
    <cfRule type="cellIs" dxfId="1220" priority="1219" operator="equal">
      <formula>" "</formula>
    </cfRule>
    <cfRule type="cellIs" dxfId="1219" priority="1220" operator="equal">
      <formula>"W"</formula>
    </cfRule>
    <cfRule type="cellIs" dxfId="1218" priority="1221" operator="equal">
      <formula>"A"</formula>
    </cfRule>
  </conditionalFormatting>
  <conditionalFormatting sqref="C4">
    <cfRule type="cellIs" dxfId="1217" priority="1216" operator="equal">
      <formula>" "</formula>
    </cfRule>
    <cfRule type="cellIs" dxfId="1216" priority="1217" operator="equal">
      <formula>"W"</formula>
    </cfRule>
    <cfRule type="cellIs" dxfId="1215" priority="1218" operator="equal">
      <formula>"A"</formula>
    </cfRule>
  </conditionalFormatting>
  <conditionalFormatting sqref="C5">
    <cfRule type="cellIs" dxfId="1214" priority="1213" operator="equal">
      <formula>" "</formula>
    </cfRule>
    <cfRule type="cellIs" dxfId="1213" priority="1214" operator="equal">
      <formula>"W"</formula>
    </cfRule>
    <cfRule type="cellIs" dxfId="1212" priority="1215" operator="equal">
      <formula>"A"</formula>
    </cfRule>
  </conditionalFormatting>
  <conditionalFormatting sqref="C7:C10">
    <cfRule type="cellIs" dxfId="1211" priority="1210" operator="equal">
      <formula>" "</formula>
    </cfRule>
    <cfRule type="cellIs" dxfId="1210" priority="1211" operator="equal">
      <formula>"W"</formula>
    </cfRule>
    <cfRule type="cellIs" dxfId="1209" priority="1212" operator="equal">
      <formula>"A"</formula>
    </cfRule>
  </conditionalFormatting>
  <conditionalFormatting sqref="C12:C16">
    <cfRule type="cellIs" dxfId="1208" priority="1207" operator="equal">
      <formula>" "</formula>
    </cfRule>
    <cfRule type="cellIs" dxfId="1207" priority="1208" operator="equal">
      <formula>"W"</formula>
    </cfRule>
    <cfRule type="cellIs" dxfId="1206" priority="1209" operator="equal">
      <formula>"A"</formula>
    </cfRule>
  </conditionalFormatting>
  <conditionalFormatting sqref="C18:C19">
    <cfRule type="cellIs" dxfId="1205" priority="1204" operator="equal">
      <formula>" "</formula>
    </cfRule>
    <cfRule type="cellIs" dxfId="1204" priority="1205" operator="equal">
      <formula>"W"</formula>
    </cfRule>
    <cfRule type="cellIs" dxfId="1203" priority="1206" operator="equal">
      <formula>"A"</formula>
    </cfRule>
  </conditionalFormatting>
  <conditionalFormatting sqref="C20">
    <cfRule type="cellIs" dxfId="1202" priority="1201" operator="equal">
      <formula>" "</formula>
    </cfRule>
    <cfRule type="cellIs" dxfId="1201" priority="1202" operator="equal">
      <formula>"W"</formula>
    </cfRule>
    <cfRule type="cellIs" dxfId="1200" priority="1203" operator="equal">
      <formula>"A"</formula>
    </cfRule>
  </conditionalFormatting>
  <conditionalFormatting sqref="C21">
    <cfRule type="cellIs" dxfId="1199" priority="1198" operator="equal">
      <formula>" "</formula>
    </cfRule>
    <cfRule type="cellIs" dxfId="1198" priority="1199" operator="equal">
      <formula>"W"</formula>
    </cfRule>
    <cfRule type="cellIs" dxfId="1197" priority="1200" operator="equal">
      <formula>"A"</formula>
    </cfRule>
  </conditionalFormatting>
  <conditionalFormatting sqref="C22">
    <cfRule type="cellIs" dxfId="1196" priority="1195" operator="equal">
      <formula>" "</formula>
    </cfRule>
    <cfRule type="cellIs" dxfId="1195" priority="1196" operator="equal">
      <formula>"W"</formula>
    </cfRule>
    <cfRule type="cellIs" dxfId="1194" priority="1197" operator="equal">
      <formula>"A"</formula>
    </cfRule>
  </conditionalFormatting>
  <conditionalFormatting sqref="C23">
    <cfRule type="cellIs" dxfId="1193" priority="1192" operator="equal">
      <formula>" "</formula>
    </cfRule>
    <cfRule type="cellIs" dxfId="1192" priority="1193" operator="equal">
      <formula>"W"</formula>
    </cfRule>
    <cfRule type="cellIs" dxfId="1191" priority="1194" operator="equal">
      <formula>"A"</formula>
    </cfRule>
  </conditionalFormatting>
  <conditionalFormatting sqref="C24">
    <cfRule type="cellIs" dxfId="1190" priority="1189" operator="equal">
      <formula>" "</formula>
    </cfRule>
    <cfRule type="cellIs" dxfId="1189" priority="1190" operator="equal">
      <formula>"W"</formula>
    </cfRule>
    <cfRule type="cellIs" dxfId="1188" priority="1191" operator="equal">
      <formula>"A"</formula>
    </cfRule>
  </conditionalFormatting>
  <conditionalFormatting sqref="C25">
    <cfRule type="cellIs" dxfId="1187" priority="1186" operator="equal">
      <formula>" "</formula>
    </cfRule>
    <cfRule type="cellIs" dxfId="1186" priority="1187" operator="equal">
      <formula>"W"</formula>
    </cfRule>
    <cfRule type="cellIs" dxfId="1185" priority="1188" operator="equal">
      <formula>"A"</formula>
    </cfRule>
  </conditionalFormatting>
  <conditionalFormatting sqref="C26">
    <cfRule type="cellIs" dxfId="1184" priority="1183" operator="equal">
      <formula>" "</formula>
    </cfRule>
    <cfRule type="cellIs" dxfId="1183" priority="1184" operator="equal">
      <formula>"W"</formula>
    </cfRule>
    <cfRule type="cellIs" dxfId="1182" priority="1185" operator="equal">
      <formula>"A"</formula>
    </cfRule>
  </conditionalFormatting>
  <conditionalFormatting sqref="C27">
    <cfRule type="cellIs" dxfId="1181" priority="1180" operator="equal">
      <formula>" "</formula>
    </cfRule>
    <cfRule type="cellIs" dxfId="1180" priority="1181" operator="equal">
      <formula>"W"</formula>
    </cfRule>
    <cfRule type="cellIs" dxfId="1179" priority="1182" operator="equal">
      <formula>"A"</formula>
    </cfRule>
  </conditionalFormatting>
  <conditionalFormatting sqref="C29">
    <cfRule type="cellIs" dxfId="1178" priority="1177" operator="equal">
      <formula>" "</formula>
    </cfRule>
    <cfRule type="cellIs" dxfId="1177" priority="1178" operator="equal">
      <formula>"W"</formula>
    </cfRule>
    <cfRule type="cellIs" dxfId="1176" priority="1179" operator="equal">
      <formula>"A"</formula>
    </cfRule>
  </conditionalFormatting>
  <conditionalFormatting sqref="C30">
    <cfRule type="cellIs" dxfId="1175" priority="1174" operator="equal">
      <formula>" "</formula>
    </cfRule>
    <cfRule type="cellIs" dxfId="1174" priority="1175" operator="equal">
      <formula>"W"</formula>
    </cfRule>
    <cfRule type="cellIs" dxfId="1173" priority="1176" operator="equal">
      <formula>"A"</formula>
    </cfRule>
  </conditionalFormatting>
  <conditionalFormatting sqref="C31">
    <cfRule type="cellIs" dxfId="1172" priority="1171" operator="equal">
      <formula>" "</formula>
    </cfRule>
    <cfRule type="cellIs" dxfId="1171" priority="1172" operator="equal">
      <formula>"W"</formula>
    </cfRule>
    <cfRule type="cellIs" dxfId="1170" priority="1173" operator="equal">
      <formula>"A"</formula>
    </cfRule>
  </conditionalFormatting>
  <conditionalFormatting sqref="C32">
    <cfRule type="cellIs" dxfId="1169" priority="1168" operator="equal">
      <formula>" "</formula>
    </cfRule>
    <cfRule type="cellIs" dxfId="1168" priority="1169" operator="equal">
      <formula>"W"</formula>
    </cfRule>
    <cfRule type="cellIs" dxfId="1167" priority="1170" operator="equal">
      <formula>"A"</formula>
    </cfRule>
  </conditionalFormatting>
  <conditionalFormatting sqref="C33">
    <cfRule type="cellIs" dxfId="1166" priority="1165" operator="equal">
      <formula>" "</formula>
    </cfRule>
    <cfRule type="cellIs" dxfId="1165" priority="1166" operator="equal">
      <formula>"W"</formula>
    </cfRule>
    <cfRule type="cellIs" dxfId="1164" priority="1167" operator="equal">
      <formula>"A"</formula>
    </cfRule>
  </conditionalFormatting>
  <conditionalFormatting sqref="C34">
    <cfRule type="cellIs" dxfId="1163" priority="1162" operator="equal">
      <formula>" "</formula>
    </cfRule>
    <cfRule type="cellIs" dxfId="1162" priority="1163" operator="equal">
      <formula>"W"</formula>
    </cfRule>
    <cfRule type="cellIs" dxfId="1161" priority="1164" operator="equal">
      <formula>"A"</formula>
    </cfRule>
  </conditionalFormatting>
  <conditionalFormatting sqref="C35">
    <cfRule type="cellIs" dxfId="1160" priority="1159" operator="equal">
      <formula>" "</formula>
    </cfRule>
    <cfRule type="cellIs" dxfId="1159" priority="1160" operator="equal">
      <formula>"W"</formula>
    </cfRule>
    <cfRule type="cellIs" dxfId="1158" priority="1161" operator="equal">
      <formula>"A"</formula>
    </cfRule>
  </conditionalFormatting>
  <conditionalFormatting sqref="C36">
    <cfRule type="cellIs" dxfId="1157" priority="1156" operator="equal">
      <formula>" "</formula>
    </cfRule>
    <cfRule type="cellIs" dxfId="1156" priority="1157" operator="equal">
      <formula>"W"</formula>
    </cfRule>
    <cfRule type="cellIs" dxfId="1155" priority="1158" operator="equal">
      <formula>"A"</formula>
    </cfRule>
  </conditionalFormatting>
  <conditionalFormatting sqref="C37">
    <cfRule type="cellIs" dxfId="1154" priority="1153" operator="equal">
      <formula>" "</formula>
    </cfRule>
    <cfRule type="cellIs" dxfId="1153" priority="1154" operator="equal">
      <formula>"W"</formula>
    </cfRule>
    <cfRule type="cellIs" dxfId="1152" priority="1155" operator="equal">
      <formula>"A"</formula>
    </cfRule>
  </conditionalFormatting>
  <conditionalFormatting sqref="C38">
    <cfRule type="cellIs" dxfId="1151" priority="1150" operator="equal">
      <formula>" "</formula>
    </cfRule>
    <cfRule type="cellIs" dxfId="1150" priority="1151" operator="equal">
      <formula>"W"</formula>
    </cfRule>
    <cfRule type="cellIs" dxfId="1149" priority="1152" operator="equal">
      <formula>"A"</formula>
    </cfRule>
  </conditionalFormatting>
  <conditionalFormatting sqref="C40">
    <cfRule type="cellIs" dxfId="1148" priority="1147" operator="equal">
      <formula>" "</formula>
    </cfRule>
    <cfRule type="cellIs" dxfId="1147" priority="1148" operator="equal">
      <formula>"W"</formula>
    </cfRule>
    <cfRule type="cellIs" dxfId="1146" priority="1149" operator="equal">
      <formula>"A"</formula>
    </cfRule>
  </conditionalFormatting>
  <conditionalFormatting sqref="C41">
    <cfRule type="cellIs" dxfId="1145" priority="1144" operator="equal">
      <formula>" "</formula>
    </cfRule>
    <cfRule type="cellIs" dxfId="1144" priority="1145" operator="equal">
      <formula>"W"</formula>
    </cfRule>
    <cfRule type="cellIs" dxfId="1143" priority="1146" operator="equal">
      <formula>"A"</formula>
    </cfRule>
  </conditionalFormatting>
  <conditionalFormatting sqref="C42">
    <cfRule type="cellIs" dxfId="1142" priority="1141" operator="equal">
      <formula>" "</formula>
    </cfRule>
    <cfRule type="cellIs" dxfId="1141" priority="1142" operator="equal">
      <formula>"W"</formula>
    </cfRule>
    <cfRule type="cellIs" dxfId="1140" priority="1143" operator="equal">
      <formula>"A"</formula>
    </cfRule>
  </conditionalFormatting>
  <conditionalFormatting sqref="C43">
    <cfRule type="cellIs" dxfId="1139" priority="1138" operator="equal">
      <formula>" "</formula>
    </cfRule>
    <cfRule type="cellIs" dxfId="1138" priority="1139" operator="equal">
      <formula>"W"</formula>
    </cfRule>
    <cfRule type="cellIs" dxfId="1137" priority="1140" operator="equal">
      <formula>"A"</formula>
    </cfRule>
  </conditionalFormatting>
  <conditionalFormatting sqref="C44">
    <cfRule type="cellIs" dxfId="1136" priority="1135" operator="equal">
      <formula>" "</formula>
    </cfRule>
    <cfRule type="cellIs" dxfId="1135" priority="1136" operator="equal">
      <formula>"W"</formula>
    </cfRule>
    <cfRule type="cellIs" dxfId="1134" priority="1137" operator="equal">
      <formula>"A"</formula>
    </cfRule>
  </conditionalFormatting>
  <conditionalFormatting sqref="C45">
    <cfRule type="cellIs" dxfId="1133" priority="1132" operator="equal">
      <formula>" "</formula>
    </cfRule>
    <cfRule type="cellIs" dxfId="1132" priority="1133" operator="equal">
      <formula>"W"</formula>
    </cfRule>
    <cfRule type="cellIs" dxfId="1131" priority="1134" operator="equal">
      <formula>"A"</formula>
    </cfRule>
  </conditionalFormatting>
  <conditionalFormatting sqref="C46">
    <cfRule type="cellIs" dxfId="1130" priority="1129" operator="equal">
      <formula>" "</formula>
    </cfRule>
    <cfRule type="cellIs" dxfId="1129" priority="1130" operator="equal">
      <formula>"W"</formula>
    </cfRule>
    <cfRule type="cellIs" dxfId="1128" priority="1131" operator="equal">
      <formula>"A"</formula>
    </cfRule>
  </conditionalFormatting>
  <conditionalFormatting sqref="C47">
    <cfRule type="cellIs" dxfId="1127" priority="1126" operator="equal">
      <formula>" "</formula>
    </cfRule>
    <cfRule type="cellIs" dxfId="1126" priority="1127" operator="equal">
      <formula>"W"</formula>
    </cfRule>
    <cfRule type="cellIs" dxfId="1125" priority="1128" operator="equal">
      <formula>"A"</formula>
    </cfRule>
  </conditionalFormatting>
  <conditionalFormatting sqref="C48">
    <cfRule type="cellIs" dxfId="1124" priority="1123" operator="equal">
      <formula>" "</formula>
    </cfRule>
    <cfRule type="cellIs" dxfId="1123" priority="1124" operator="equal">
      <formula>"W"</formula>
    </cfRule>
    <cfRule type="cellIs" dxfId="1122" priority="1125" operator="equal">
      <formula>"A"</formula>
    </cfRule>
  </conditionalFormatting>
  <conditionalFormatting sqref="C49">
    <cfRule type="cellIs" dxfId="1121" priority="1120" operator="equal">
      <formula>" "</formula>
    </cfRule>
    <cfRule type="cellIs" dxfId="1120" priority="1121" operator="equal">
      <formula>"W"</formula>
    </cfRule>
    <cfRule type="cellIs" dxfId="1119" priority="1122" operator="equal">
      <formula>"A"</formula>
    </cfRule>
  </conditionalFormatting>
  <conditionalFormatting sqref="C50">
    <cfRule type="cellIs" dxfId="1118" priority="1117" operator="equal">
      <formula>" "</formula>
    </cfRule>
    <cfRule type="cellIs" dxfId="1117" priority="1118" operator="equal">
      <formula>"W"</formula>
    </cfRule>
    <cfRule type="cellIs" dxfId="1116" priority="1119" operator="equal">
      <formula>"A"</formula>
    </cfRule>
  </conditionalFormatting>
  <conditionalFormatting sqref="C51">
    <cfRule type="cellIs" dxfId="1115" priority="1114" operator="equal">
      <formula>" "</formula>
    </cfRule>
    <cfRule type="cellIs" dxfId="1114" priority="1115" operator="equal">
      <formula>"W"</formula>
    </cfRule>
    <cfRule type="cellIs" dxfId="1113" priority="1116" operator="equal">
      <formula>"A"</formula>
    </cfRule>
  </conditionalFormatting>
  <conditionalFormatting sqref="C52">
    <cfRule type="cellIs" dxfId="1112" priority="1111" operator="equal">
      <formula>" "</formula>
    </cfRule>
    <cfRule type="cellIs" dxfId="1111" priority="1112" operator="equal">
      <formula>"W"</formula>
    </cfRule>
    <cfRule type="cellIs" dxfId="1110" priority="1113" operator="equal">
      <formula>"A"</formula>
    </cfRule>
  </conditionalFormatting>
  <conditionalFormatting sqref="D2">
    <cfRule type="cellIs" dxfId="1109" priority="1108" operator="equal">
      <formula>" "</formula>
    </cfRule>
    <cfRule type="cellIs" dxfId="1108" priority="1109" operator="equal">
      <formula>"W"</formula>
    </cfRule>
    <cfRule type="cellIs" dxfId="1107" priority="1110" operator="equal">
      <formula>"A"</formula>
    </cfRule>
  </conditionalFormatting>
  <conditionalFormatting sqref="D4">
    <cfRule type="cellIs" dxfId="1106" priority="1105" operator="equal">
      <formula>" "</formula>
    </cfRule>
    <cfRule type="cellIs" dxfId="1105" priority="1106" operator="equal">
      <formula>"W"</formula>
    </cfRule>
    <cfRule type="cellIs" dxfId="1104" priority="1107" operator="equal">
      <formula>"A"</formula>
    </cfRule>
  </conditionalFormatting>
  <conditionalFormatting sqref="D5">
    <cfRule type="cellIs" dxfId="1103" priority="1102" operator="equal">
      <formula>" "</formula>
    </cfRule>
    <cfRule type="cellIs" dxfId="1102" priority="1103" operator="equal">
      <formula>"W"</formula>
    </cfRule>
    <cfRule type="cellIs" dxfId="1101" priority="1104" operator="equal">
      <formula>"A"</formula>
    </cfRule>
  </conditionalFormatting>
  <conditionalFormatting sqref="D7:D10">
    <cfRule type="cellIs" dxfId="1100" priority="1099" operator="equal">
      <formula>" "</formula>
    </cfRule>
    <cfRule type="cellIs" dxfId="1099" priority="1100" operator="equal">
      <formula>"W"</formula>
    </cfRule>
    <cfRule type="cellIs" dxfId="1098" priority="1101" operator="equal">
      <formula>"A"</formula>
    </cfRule>
  </conditionalFormatting>
  <conditionalFormatting sqref="D12:D16">
    <cfRule type="cellIs" dxfId="1097" priority="1096" operator="equal">
      <formula>" "</formula>
    </cfRule>
    <cfRule type="cellIs" dxfId="1096" priority="1097" operator="equal">
      <formula>"W"</formula>
    </cfRule>
    <cfRule type="cellIs" dxfId="1095" priority="1098" operator="equal">
      <formula>"A"</formula>
    </cfRule>
  </conditionalFormatting>
  <conditionalFormatting sqref="D18:D19">
    <cfRule type="cellIs" dxfId="1094" priority="1093" operator="equal">
      <formula>" "</formula>
    </cfRule>
    <cfRule type="cellIs" dxfId="1093" priority="1094" operator="equal">
      <formula>"W"</formula>
    </cfRule>
    <cfRule type="cellIs" dxfId="1092" priority="1095" operator="equal">
      <formula>"A"</formula>
    </cfRule>
  </conditionalFormatting>
  <conditionalFormatting sqref="D20">
    <cfRule type="cellIs" dxfId="1091" priority="1090" operator="equal">
      <formula>" "</formula>
    </cfRule>
    <cfRule type="cellIs" dxfId="1090" priority="1091" operator="equal">
      <formula>"W"</formula>
    </cfRule>
    <cfRule type="cellIs" dxfId="1089" priority="1092" operator="equal">
      <formula>"A"</formula>
    </cfRule>
  </conditionalFormatting>
  <conditionalFormatting sqref="D21">
    <cfRule type="cellIs" dxfId="1088" priority="1087" operator="equal">
      <formula>" "</formula>
    </cfRule>
    <cfRule type="cellIs" dxfId="1087" priority="1088" operator="equal">
      <formula>"W"</formula>
    </cfRule>
    <cfRule type="cellIs" dxfId="1086" priority="1089" operator="equal">
      <formula>"A"</formula>
    </cfRule>
  </conditionalFormatting>
  <conditionalFormatting sqref="D22">
    <cfRule type="cellIs" dxfId="1085" priority="1084" operator="equal">
      <formula>" "</formula>
    </cfRule>
    <cfRule type="cellIs" dxfId="1084" priority="1085" operator="equal">
      <formula>"W"</formula>
    </cfRule>
    <cfRule type="cellIs" dxfId="1083" priority="1086" operator="equal">
      <formula>"A"</formula>
    </cfRule>
  </conditionalFormatting>
  <conditionalFormatting sqref="D23">
    <cfRule type="cellIs" dxfId="1082" priority="1081" operator="equal">
      <formula>" "</formula>
    </cfRule>
    <cfRule type="cellIs" dxfId="1081" priority="1082" operator="equal">
      <formula>"W"</formula>
    </cfRule>
    <cfRule type="cellIs" dxfId="1080" priority="1083" operator="equal">
      <formula>"A"</formula>
    </cfRule>
  </conditionalFormatting>
  <conditionalFormatting sqref="D24">
    <cfRule type="cellIs" dxfId="1079" priority="1078" operator="equal">
      <formula>" "</formula>
    </cfRule>
    <cfRule type="cellIs" dxfId="1078" priority="1079" operator="equal">
      <formula>"W"</formula>
    </cfRule>
    <cfRule type="cellIs" dxfId="1077" priority="1080" operator="equal">
      <formula>"A"</formula>
    </cfRule>
  </conditionalFormatting>
  <conditionalFormatting sqref="D25">
    <cfRule type="cellIs" dxfId="1076" priority="1075" operator="equal">
      <formula>" "</formula>
    </cfRule>
    <cfRule type="cellIs" dxfId="1075" priority="1076" operator="equal">
      <formula>"W"</formula>
    </cfRule>
    <cfRule type="cellIs" dxfId="1074" priority="1077" operator="equal">
      <formula>"A"</formula>
    </cfRule>
  </conditionalFormatting>
  <conditionalFormatting sqref="D26">
    <cfRule type="cellIs" dxfId="1073" priority="1072" operator="equal">
      <formula>" "</formula>
    </cfRule>
    <cfRule type="cellIs" dxfId="1072" priority="1073" operator="equal">
      <formula>"W"</formula>
    </cfRule>
    <cfRule type="cellIs" dxfId="1071" priority="1074" operator="equal">
      <formula>"A"</formula>
    </cfRule>
  </conditionalFormatting>
  <conditionalFormatting sqref="D27">
    <cfRule type="cellIs" dxfId="1070" priority="1069" operator="equal">
      <formula>" "</formula>
    </cfRule>
    <cfRule type="cellIs" dxfId="1069" priority="1070" operator="equal">
      <formula>"W"</formula>
    </cfRule>
    <cfRule type="cellIs" dxfId="1068" priority="1071" operator="equal">
      <formula>"A"</formula>
    </cfRule>
  </conditionalFormatting>
  <conditionalFormatting sqref="D29">
    <cfRule type="cellIs" dxfId="1067" priority="1066" operator="equal">
      <formula>" "</formula>
    </cfRule>
    <cfRule type="cellIs" dxfId="1066" priority="1067" operator="equal">
      <formula>"W"</formula>
    </cfRule>
    <cfRule type="cellIs" dxfId="1065" priority="1068" operator="equal">
      <formula>"A"</formula>
    </cfRule>
  </conditionalFormatting>
  <conditionalFormatting sqref="D30">
    <cfRule type="cellIs" dxfId="1064" priority="1063" operator="equal">
      <formula>" "</formula>
    </cfRule>
    <cfRule type="cellIs" dxfId="1063" priority="1064" operator="equal">
      <formula>"W"</formula>
    </cfRule>
    <cfRule type="cellIs" dxfId="1062" priority="1065" operator="equal">
      <formula>"A"</formula>
    </cfRule>
  </conditionalFormatting>
  <conditionalFormatting sqref="D31">
    <cfRule type="cellIs" dxfId="1061" priority="1060" operator="equal">
      <formula>" "</formula>
    </cfRule>
    <cfRule type="cellIs" dxfId="1060" priority="1061" operator="equal">
      <formula>"W"</formula>
    </cfRule>
    <cfRule type="cellIs" dxfId="1059" priority="1062" operator="equal">
      <formula>"A"</formula>
    </cfRule>
  </conditionalFormatting>
  <conditionalFormatting sqref="D32">
    <cfRule type="cellIs" dxfId="1058" priority="1057" operator="equal">
      <formula>" "</formula>
    </cfRule>
    <cfRule type="cellIs" dxfId="1057" priority="1058" operator="equal">
      <formula>"W"</formula>
    </cfRule>
    <cfRule type="cellIs" dxfId="1056" priority="1059" operator="equal">
      <formula>"A"</formula>
    </cfRule>
  </conditionalFormatting>
  <conditionalFormatting sqref="D33">
    <cfRule type="cellIs" dxfId="1055" priority="1054" operator="equal">
      <formula>" "</formula>
    </cfRule>
    <cfRule type="cellIs" dxfId="1054" priority="1055" operator="equal">
      <formula>"W"</formula>
    </cfRule>
    <cfRule type="cellIs" dxfId="1053" priority="1056" operator="equal">
      <formula>"A"</formula>
    </cfRule>
  </conditionalFormatting>
  <conditionalFormatting sqref="D34">
    <cfRule type="cellIs" dxfId="1052" priority="1051" operator="equal">
      <formula>" "</formula>
    </cfRule>
    <cfRule type="cellIs" dxfId="1051" priority="1052" operator="equal">
      <formula>"W"</formula>
    </cfRule>
    <cfRule type="cellIs" dxfId="1050" priority="1053" operator="equal">
      <formula>"A"</formula>
    </cfRule>
  </conditionalFormatting>
  <conditionalFormatting sqref="D35">
    <cfRule type="cellIs" dxfId="1049" priority="1048" operator="equal">
      <formula>" "</formula>
    </cfRule>
    <cfRule type="cellIs" dxfId="1048" priority="1049" operator="equal">
      <formula>"W"</formula>
    </cfRule>
    <cfRule type="cellIs" dxfId="1047" priority="1050" operator="equal">
      <formula>"A"</formula>
    </cfRule>
  </conditionalFormatting>
  <conditionalFormatting sqref="D36">
    <cfRule type="cellIs" dxfId="1046" priority="1045" operator="equal">
      <formula>" "</formula>
    </cfRule>
    <cfRule type="cellIs" dxfId="1045" priority="1046" operator="equal">
      <formula>"W"</formula>
    </cfRule>
    <cfRule type="cellIs" dxfId="1044" priority="1047" operator="equal">
      <formula>"A"</formula>
    </cfRule>
  </conditionalFormatting>
  <conditionalFormatting sqref="D37">
    <cfRule type="cellIs" dxfId="1043" priority="1042" operator="equal">
      <formula>" "</formula>
    </cfRule>
    <cfRule type="cellIs" dxfId="1042" priority="1043" operator="equal">
      <formula>"W"</formula>
    </cfRule>
    <cfRule type="cellIs" dxfId="1041" priority="1044" operator="equal">
      <formula>"A"</formula>
    </cfRule>
  </conditionalFormatting>
  <conditionalFormatting sqref="D38">
    <cfRule type="cellIs" dxfId="1040" priority="1039" operator="equal">
      <formula>" "</formula>
    </cfRule>
    <cfRule type="cellIs" dxfId="1039" priority="1040" operator="equal">
      <formula>"W"</formula>
    </cfRule>
    <cfRule type="cellIs" dxfId="1038" priority="1041" operator="equal">
      <formula>"A"</formula>
    </cfRule>
  </conditionalFormatting>
  <conditionalFormatting sqref="D40">
    <cfRule type="cellIs" dxfId="1037" priority="1036" operator="equal">
      <formula>" "</formula>
    </cfRule>
    <cfRule type="cellIs" dxfId="1036" priority="1037" operator="equal">
      <formula>"W"</formula>
    </cfRule>
    <cfRule type="cellIs" dxfId="1035" priority="1038" operator="equal">
      <formula>"A"</formula>
    </cfRule>
  </conditionalFormatting>
  <conditionalFormatting sqref="D41">
    <cfRule type="cellIs" dxfId="1034" priority="1033" operator="equal">
      <formula>" "</formula>
    </cfRule>
    <cfRule type="cellIs" dxfId="1033" priority="1034" operator="equal">
      <formula>"W"</formula>
    </cfRule>
    <cfRule type="cellIs" dxfId="1032" priority="1035" operator="equal">
      <formula>"A"</formula>
    </cfRule>
  </conditionalFormatting>
  <conditionalFormatting sqref="D42">
    <cfRule type="cellIs" dxfId="1031" priority="1030" operator="equal">
      <formula>" "</formula>
    </cfRule>
    <cfRule type="cellIs" dxfId="1030" priority="1031" operator="equal">
      <formula>"W"</formula>
    </cfRule>
    <cfRule type="cellIs" dxfId="1029" priority="1032" operator="equal">
      <formula>"A"</formula>
    </cfRule>
  </conditionalFormatting>
  <conditionalFormatting sqref="D43">
    <cfRule type="cellIs" dxfId="1028" priority="1027" operator="equal">
      <formula>" "</formula>
    </cfRule>
    <cfRule type="cellIs" dxfId="1027" priority="1028" operator="equal">
      <formula>"W"</formula>
    </cfRule>
    <cfRule type="cellIs" dxfId="1026" priority="1029" operator="equal">
      <formula>"A"</formula>
    </cfRule>
  </conditionalFormatting>
  <conditionalFormatting sqref="D44">
    <cfRule type="cellIs" dxfId="1025" priority="1024" operator="equal">
      <formula>" "</formula>
    </cfRule>
    <cfRule type="cellIs" dxfId="1024" priority="1025" operator="equal">
      <formula>"W"</formula>
    </cfRule>
    <cfRule type="cellIs" dxfId="1023" priority="1026" operator="equal">
      <formula>"A"</formula>
    </cfRule>
  </conditionalFormatting>
  <conditionalFormatting sqref="D45">
    <cfRule type="cellIs" dxfId="1022" priority="1021" operator="equal">
      <formula>" "</formula>
    </cfRule>
    <cfRule type="cellIs" dxfId="1021" priority="1022" operator="equal">
      <formula>"W"</formula>
    </cfRule>
    <cfRule type="cellIs" dxfId="1020" priority="1023" operator="equal">
      <formula>"A"</formula>
    </cfRule>
  </conditionalFormatting>
  <conditionalFormatting sqref="D46">
    <cfRule type="cellIs" dxfId="1019" priority="1018" operator="equal">
      <formula>" "</formula>
    </cfRule>
    <cfRule type="cellIs" dxfId="1018" priority="1019" operator="equal">
      <formula>"W"</formula>
    </cfRule>
    <cfRule type="cellIs" dxfId="1017" priority="1020" operator="equal">
      <formula>"A"</formula>
    </cfRule>
  </conditionalFormatting>
  <conditionalFormatting sqref="D47">
    <cfRule type="cellIs" dxfId="1016" priority="1015" operator="equal">
      <formula>" "</formula>
    </cfRule>
    <cfRule type="cellIs" dxfId="1015" priority="1016" operator="equal">
      <formula>"W"</formula>
    </cfRule>
    <cfRule type="cellIs" dxfId="1014" priority="1017" operator="equal">
      <formula>"A"</formula>
    </cfRule>
  </conditionalFormatting>
  <conditionalFormatting sqref="D48">
    <cfRule type="cellIs" dxfId="1013" priority="1012" operator="equal">
      <formula>" "</formula>
    </cfRule>
    <cfRule type="cellIs" dxfId="1012" priority="1013" operator="equal">
      <formula>"W"</formula>
    </cfRule>
    <cfRule type="cellIs" dxfId="1011" priority="1014" operator="equal">
      <formula>"A"</formula>
    </cfRule>
  </conditionalFormatting>
  <conditionalFormatting sqref="D49">
    <cfRule type="cellIs" dxfId="1010" priority="1009" operator="equal">
      <formula>" "</formula>
    </cfRule>
    <cfRule type="cellIs" dxfId="1009" priority="1010" operator="equal">
      <formula>"W"</formula>
    </cfRule>
    <cfRule type="cellIs" dxfId="1008" priority="1011" operator="equal">
      <formula>"A"</formula>
    </cfRule>
  </conditionalFormatting>
  <conditionalFormatting sqref="D50">
    <cfRule type="cellIs" dxfId="1007" priority="1006" operator="equal">
      <formula>" "</formula>
    </cfRule>
    <cfRule type="cellIs" dxfId="1006" priority="1007" operator="equal">
      <formula>"W"</formula>
    </cfRule>
    <cfRule type="cellIs" dxfId="1005" priority="1008" operator="equal">
      <formula>"A"</formula>
    </cfRule>
  </conditionalFormatting>
  <conditionalFormatting sqref="D51">
    <cfRule type="cellIs" dxfId="1004" priority="1003" operator="equal">
      <formula>" "</formula>
    </cfRule>
    <cfRule type="cellIs" dxfId="1003" priority="1004" operator="equal">
      <formula>"W"</formula>
    </cfRule>
    <cfRule type="cellIs" dxfId="1002" priority="1005" operator="equal">
      <formula>"A"</formula>
    </cfRule>
  </conditionalFormatting>
  <conditionalFormatting sqref="D52">
    <cfRule type="cellIs" dxfId="1001" priority="1000" operator="equal">
      <formula>" "</formula>
    </cfRule>
    <cfRule type="cellIs" dxfId="1000" priority="1001" operator="equal">
      <formula>"W"</formula>
    </cfRule>
    <cfRule type="cellIs" dxfId="999" priority="1002" operator="equal">
      <formula>"A"</formula>
    </cfRule>
  </conditionalFormatting>
  <conditionalFormatting sqref="E2">
    <cfRule type="cellIs" dxfId="998" priority="997" operator="equal">
      <formula>" "</formula>
    </cfRule>
    <cfRule type="cellIs" dxfId="997" priority="998" operator="equal">
      <formula>"W"</formula>
    </cfRule>
    <cfRule type="cellIs" dxfId="996" priority="999" operator="equal">
      <formula>"A"</formula>
    </cfRule>
  </conditionalFormatting>
  <conditionalFormatting sqref="E4">
    <cfRule type="cellIs" dxfId="995" priority="994" operator="equal">
      <formula>" "</formula>
    </cfRule>
    <cfRule type="cellIs" dxfId="994" priority="995" operator="equal">
      <formula>"W"</formula>
    </cfRule>
    <cfRule type="cellIs" dxfId="993" priority="996" operator="equal">
      <formula>"A"</formula>
    </cfRule>
  </conditionalFormatting>
  <conditionalFormatting sqref="E5">
    <cfRule type="cellIs" dxfId="992" priority="991" operator="equal">
      <formula>" "</formula>
    </cfRule>
    <cfRule type="cellIs" dxfId="991" priority="992" operator="equal">
      <formula>"W"</formula>
    </cfRule>
    <cfRule type="cellIs" dxfId="990" priority="993" operator="equal">
      <formula>"A"</formula>
    </cfRule>
  </conditionalFormatting>
  <conditionalFormatting sqref="E7:E10">
    <cfRule type="cellIs" dxfId="989" priority="988" operator="equal">
      <formula>" "</formula>
    </cfRule>
    <cfRule type="cellIs" dxfId="988" priority="989" operator="equal">
      <formula>"W"</formula>
    </cfRule>
    <cfRule type="cellIs" dxfId="987" priority="990" operator="equal">
      <formula>"A"</formula>
    </cfRule>
  </conditionalFormatting>
  <conditionalFormatting sqref="E12:E16">
    <cfRule type="cellIs" dxfId="986" priority="985" operator="equal">
      <formula>" "</formula>
    </cfRule>
    <cfRule type="cellIs" dxfId="985" priority="986" operator="equal">
      <formula>"W"</formula>
    </cfRule>
    <cfRule type="cellIs" dxfId="984" priority="987" operator="equal">
      <formula>"A"</formula>
    </cfRule>
  </conditionalFormatting>
  <conditionalFormatting sqref="E18:E19">
    <cfRule type="cellIs" dxfId="983" priority="982" operator="equal">
      <formula>" "</formula>
    </cfRule>
    <cfRule type="cellIs" dxfId="982" priority="983" operator="equal">
      <formula>"W"</formula>
    </cfRule>
    <cfRule type="cellIs" dxfId="981" priority="984" operator="equal">
      <formula>"A"</formula>
    </cfRule>
  </conditionalFormatting>
  <conditionalFormatting sqref="E20">
    <cfRule type="cellIs" dxfId="980" priority="979" operator="equal">
      <formula>" "</formula>
    </cfRule>
    <cfRule type="cellIs" dxfId="979" priority="980" operator="equal">
      <formula>"W"</formula>
    </cfRule>
    <cfRule type="cellIs" dxfId="978" priority="981" operator="equal">
      <formula>"A"</formula>
    </cfRule>
  </conditionalFormatting>
  <conditionalFormatting sqref="E21">
    <cfRule type="cellIs" dxfId="977" priority="976" operator="equal">
      <formula>" "</formula>
    </cfRule>
    <cfRule type="cellIs" dxfId="976" priority="977" operator="equal">
      <formula>"W"</formula>
    </cfRule>
    <cfRule type="cellIs" dxfId="975" priority="978" operator="equal">
      <formula>"A"</formula>
    </cfRule>
  </conditionalFormatting>
  <conditionalFormatting sqref="E22">
    <cfRule type="cellIs" dxfId="974" priority="973" operator="equal">
      <formula>" "</formula>
    </cfRule>
    <cfRule type="cellIs" dxfId="973" priority="974" operator="equal">
      <formula>"W"</formula>
    </cfRule>
    <cfRule type="cellIs" dxfId="972" priority="975" operator="equal">
      <formula>"A"</formula>
    </cfRule>
  </conditionalFormatting>
  <conditionalFormatting sqref="E23">
    <cfRule type="cellIs" dxfId="971" priority="970" operator="equal">
      <formula>" "</formula>
    </cfRule>
    <cfRule type="cellIs" dxfId="970" priority="971" operator="equal">
      <formula>"W"</formula>
    </cfRule>
    <cfRule type="cellIs" dxfId="969" priority="972" operator="equal">
      <formula>"A"</formula>
    </cfRule>
  </conditionalFormatting>
  <conditionalFormatting sqref="E24">
    <cfRule type="cellIs" dxfId="968" priority="967" operator="equal">
      <formula>" "</formula>
    </cfRule>
    <cfRule type="cellIs" dxfId="967" priority="968" operator="equal">
      <formula>"W"</formula>
    </cfRule>
    <cfRule type="cellIs" dxfId="966" priority="969" operator="equal">
      <formula>"A"</formula>
    </cfRule>
  </conditionalFormatting>
  <conditionalFormatting sqref="E25">
    <cfRule type="cellIs" dxfId="965" priority="964" operator="equal">
      <formula>" "</formula>
    </cfRule>
    <cfRule type="cellIs" dxfId="964" priority="965" operator="equal">
      <formula>"W"</formula>
    </cfRule>
    <cfRule type="cellIs" dxfId="963" priority="966" operator="equal">
      <formula>"A"</formula>
    </cfRule>
  </conditionalFormatting>
  <conditionalFormatting sqref="E26">
    <cfRule type="cellIs" dxfId="962" priority="961" operator="equal">
      <formula>" "</formula>
    </cfRule>
    <cfRule type="cellIs" dxfId="961" priority="962" operator="equal">
      <formula>"W"</formula>
    </cfRule>
    <cfRule type="cellIs" dxfId="960" priority="963" operator="equal">
      <formula>"A"</formula>
    </cfRule>
  </conditionalFormatting>
  <conditionalFormatting sqref="E27">
    <cfRule type="cellIs" dxfId="959" priority="958" operator="equal">
      <formula>" "</formula>
    </cfRule>
    <cfRule type="cellIs" dxfId="958" priority="959" operator="equal">
      <formula>"W"</formula>
    </cfRule>
    <cfRule type="cellIs" dxfId="957" priority="960" operator="equal">
      <formula>"A"</formula>
    </cfRule>
  </conditionalFormatting>
  <conditionalFormatting sqref="E29">
    <cfRule type="cellIs" dxfId="956" priority="955" operator="equal">
      <formula>" "</formula>
    </cfRule>
    <cfRule type="cellIs" dxfId="955" priority="956" operator="equal">
      <formula>"W"</formula>
    </cfRule>
    <cfRule type="cellIs" dxfId="954" priority="957" operator="equal">
      <formula>"A"</formula>
    </cfRule>
  </conditionalFormatting>
  <conditionalFormatting sqref="E30">
    <cfRule type="cellIs" dxfId="953" priority="952" operator="equal">
      <formula>" "</formula>
    </cfRule>
    <cfRule type="cellIs" dxfId="952" priority="953" operator="equal">
      <formula>"W"</formula>
    </cfRule>
    <cfRule type="cellIs" dxfId="951" priority="954" operator="equal">
      <formula>"A"</formula>
    </cfRule>
  </conditionalFormatting>
  <conditionalFormatting sqref="E31">
    <cfRule type="cellIs" dxfId="950" priority="949" operator="equal">
      <formula>" "</formula>
    </cfRule>
    <cfRule type="cellIs" dxfId="949" priority="950" operator="equal">
      <formula>"W"</formula>
    </cfRule>
    <cfRule type="cellIs" dxfId="948" priority="951" operator="equal">
      <formula>"A"</formula>
    </cfRule>
  </conditionalFormatting>
  <conditionalFormatting sqref="E32">
    <cfRule type="cellIs" dxfId="947" priority="946" operator="equal">
      <formula>" "</formula>
    </cfRule>
    <cfRule type="cellIs" dxfId="946" priority="947" operator="equal">
      <formula>"W"</formula>
    </cfRule>
    <cfRule type="cellIs" dxfId="945" priority="948" operator="equal">
      <formula>"A"</formula>
    </cfRule>
  </conditionalFormatting>
  <conditionalFormatting sqref="E33">
    <cfRule type="cellIs" dxfId="944" priority="943" operator="equal">
      <formula>" "</formula>
    </cfRule>
    <cfRule type="cellIs" dxfId="943" priority="944" operator="equal">
      <formula>"W"</formula>
    </cfRule>
    <cfRule type="cellIs" dxfId="942" priority="945" operator="equal">
      <formula>"A"</formula>
    </cfRule>
  </conditionalFormatting>
  <conditionalFormatting sqref="E34">
    <cfRule type="cellIs" dxfId="941" priority="940" operator="equal">
      <formula>" "</formula>
    </cfRule>
    <cfRule type="cellIs" dxfId="940" priority="941" operator="equal">
      <formula>"W"</formula>
    </cfRule>
    <cfRule type="cellIs" dxfId="939" priority="942" operator="equal">
      <formula>"A"</formula>
    </cfRule>
  </conditionalFormatting>
  <conditionalFormatting sqref="E35">
    <cfRule type="cellIs" dxfId="938" priority="937" operator="equal">
      <formula>" "</formula>
    </cfRule>
    <cfRule type="cellIs" dxfId="937" priority="938" operator="equal">
      <formula>"W"</formula>
    </cfRule>
    <cfRule type="cellIs" dxfId="936" priority="939" operator="equal">
      <formula>"A"</formula>
    </cfRule>
  </conditionalFormatting>
  <conditionalFormatting sqref="E36">
    <cfRule type="cellIs" dxfId="935" priority="934" operator="equal">
      <formula>" "</formula>
    </cfRule>
    <cfRule type="cellIs" dxfId="934" priority="935" operator="equal">
      <formula>"W"</formula>
    </cfRule>
    <cfRule type="cellIs" dxfId="933" priority="936" operator="equal">
      <formula>"A"</formula>
    </cfRule>
  </conditionalFormatting>
  <conditionalFormatting sqref="E37">
    <cfRule type="cellIs" dxfId="932" priority="931" operator="equal">
      <formula>" "</formula>
    </cfRule>
    <cfRule type="cellIs" dxfId="931" priority="932" operator="equal">
      <formula>"W"</formula>
    </cfRule>
    <cfRule type="cellIs" dxfId="930" priority="933" operator="equal">
      <formula>"A"</formula>
    </cfRule>
  </conditionalFormatting>
  <conditionalFormatting sqref="E38">
    <cfRule type="cellIs" dxfId="929" priority="928" operator="equal">
      <formula>" "</formula>
    </cfRule>
    <cfRule type="cellIs" dxfId="928" priority="929" operator="equal">
      <formula>"W"</formula>
    </cfRule>
    <cfRule type="cellIs" dxfId="927" priority="930" operator="equal">
      <formula>"A"</formula>
    </cfRule>
  </conditionalFormatting>
  <conditionalFormatting sqref="E40">
    <cfRule type="cellIs" dxfId="926" priority="925" operator="equal">
      <formula>" "</formula>
    </cfRule>
    <cfRule type="cellIs" dxfId="925" priority="926" operator="equal">
      <formula>"W"</formula>
    </cfRule>
    <cfRule type="cellIs" dxfId="924" priority="927" operator="equal">
      <formula>"A"</formula>
    </cfRule>
  </conditionalFormatting>
  <conditionalFormatting sqref="E41">
    <cfRule type="cellIs" dxfId="923" priority="922" operator="equal">
      <formula>" "</formula>
    </cfRule>
    <cfRule type="cellIs" dxfId="922" priority="923" operator="equal">
      <formula>"W"</formula>
    </cfRule>
    <cfRule type="cellIs" dxfId="921" priority="924" operator="equal">
      <formula>"A"</formula>
    </cfRule>
  </conditionalFormatting>
  <conditionalFormatting sqref="E42">
    <cfRule type="cellIs" dxfId="920" priority="919" operator="equal">
      <formula>" "</formula>
    </cfRule>
    <cfRule type="cellIs" dxfId="919" priority="920" operator="equal">
      <formula>"W"</formula>
    </cfRule>
    <cfRule type="cellIs" dxfId="918" priority="921" operator="equal">
      <formula>"A"</formula>
    </cfRule>
  </conditionalFormatting>
  <conditionalFormatting sqref="E43">
    <cfRule type="cellIs" dxfId="917" priority="916" operator="equal">
      <formula>" "</formula>
    </cfRule>
    <cfRule type="cellIs" dxfId="916" priority="917" operator="equal">
      <formula>"W"</formula>
    </cfRule>
    <cfRule type="cellIs" dxfId="915" priority="918" operator="equal">
      <formula>"A"</formula>
    </cfRule>
  </conditionalFormatting>
  <conditionalFormatting sqref="E44">
    <cfRule type="cellIs" dxfId="914" priority="913" operator="equal">
      <formula>" "</formula>
    </cfRule>
    <cfRule type="cellIs" dxfId="913" priority="914" operator="equal">
      <formula>"W"</formula>
    </cfRule>
    <cfRule type="cellIs" dxfId="912" priority="915" operator="equal">
      <formula>"A"</formula>
    </cfRule>
  </conditionalFormatting>
  <conditionalFormatting sqref="E45">
    <cfRule type="cellIs" dxfId="911" priority="910" operator="equal">
      <formula>" "</formula>
    </cfRule>
    <cfRule type="cellIs" dxfId="910" priority="911" operator="equal">
      <formula>"W"</formula>
    </cfRule>
    <cfRule type="cellIs" dxfId="909" priority="912" operator="equal">
      <formula>"A"</formula>
    </cfRule>
  </conditionalFormatting>
  <conditionalFormatting sqref="E46">
    <cfRule type="cellIs" dxfId="908" priority="907" operator="equal">
      <formula>" "</formula>
    </cfRule>
    <cfRule type="cellIs" dxfId="907" priority="908" operator="equal">
      <formula>"W"</formula>
    </cfRule>
    <cfRule type="cellIs" dxfId="906" priority="909" operator="equal">
      <formula>"A"</formula>
    </cfRule>
  </conditionalFormatting>
  <conditionalFormatting sqref="E47">
    <cfRule type="cellIs" dxfId="905" priority="904" operator="equal">
      <formula>" "</formula>
    </cfRule>
    <cfRule type="cellIs" dxfId="904" priority="905" operator="equal">
      <formula>"W"</formula>
    </cfRule>
    <cfRule type="cellIs" dxfId="903" priority="906" operator="equal">
      <formula>"A"</formula>
    </cfRule>
  </conditionalFormatting>
  <conditionalFormatting sqref="E48">
    <cfRule type="cellIs" dxfId="902" priority="901" operator="equal">
      <formula>" "</formula>
    </cfRule>
    <cfRule type="cellIs" dxfId="901" priority="902" operator="equal">
      <formula>"W"</formula>
    </cfRule>
    <cfRule type="cellIs" dxfId="900" priority="903" operator="equal">
      <formula>"A"</formula>
    </cfRule>
  </conditionalFormatting>
  <conditionalFormatting sqref="E49">
    <cfRule type="cellIs" dxfId="899" priority="898" operator="equal">
      <formula>" "</formula>
    </cfRule>
    <cfRule type="cellIs" dxfId="898" priority="899" operator="equal">
      <formula>"W"</formula>
    </cfRule>
    <cfRule type="cellIs" dxfId="897" priority="900" operator="equal">
      <formula>"A"</formula>
    </cfRule>
  </conditionalFormatting>
  <conditionalFormatting sqref="E50">
    <cfRule type="cellIs" dxfId="896" priority="895" operator="equal">
      <formula>" "</formula>
    </cfRule>
    <cfRule type="cellIs" dxfId="895" priority="896" operator="equal">
      <formula>"W"</formula>
    </cfRule>
    <cfRule type="cellIs" dxfId="894" priority="897" operator="equal">
      <formula>"A"</formula>
    </cfRule>
  </conditionalFormatting>
  <conditionalFormatting sqref="E51">
    <cfRule type="cellIs" dxfId="893" priority="892" operator="equal">
      <formula>" "</formula>
    </cfRule>
    <cfRule type="cellIs" dxfId="892" priority="893" operator="equal">
      <formula>"W"</formula>
    </cfRule>
    <cfRule type="cellIs" dxfId="891" priority="894" operator="equal">
      <formula>"A"</formula>
    </cfRule>
  </conditionalFormatting>
  <conditionalFormatting sqref="E52">
    <cfRule type="cellIs" dxfId="890" priority="889" operator="equal">
      <formula>" "</formula>
    </cfRule>
    <cfRule type="cellIs" dxfId="889" priority="890" operator="equal">
      <formula>"W"</formula>
    </cfRule>
    <cfRule type="cellIs" dxfId="888" priority="891" operator="equal">
      <formula>"A"</formula>
    </cfRule>
  </conditionalFormatting>
  <conditionalFormatting sqref="F2">
    <cfRule type="cellIs" dxfId="887" priority="886" operator="equal">
      <formula>" "</formula>
    </cfRule>
    <cfRule type="cellIs" dxfId="886" priority="887" operator="equal">
      <formula>"W"</formula>
    </cfRule>
    <cfRule type="cellIs" dxfId="885" priority="888" operator="equal">
      <formula>"A"</formula>
    </cfRule>
  </conditionalFormatting>
  <conditionalFormatting sqref="F4">
    <cfRule type="cellIs" dxfId="884" priority="883" operator="equal">
      <formula>" "</formula>
    </cfRule>
    <cfRule type="cellIs" dxfId="883" priority="884" operator="equal">
      <formula>"W"</formula>
    </cfRule>
    <cfRule type="cellIs" dxfId="882" priority="885" operator="equal">
      <formula>"A"</formula>
    </cfRule>
  </conditionalFormatting>
  <conditionalFormatting sqref="F5">
    <cfRule type="cellIs" dxfId="881" priority="880" operator="equal">
      <formula>" "</formula>
    </cfRule>
    <cfRule type="cellIs" dxfId="880" priority="881" operator="equal">
      <formula>"W"</formula>
    </cfRule>
    <cfRule type="cellIs" dxfId="879" priority="882" operator="equal">
      <formula>"A"</formula>
    </cfRule>
  </conditionalFormatting>
  <conditionalFormatting sqref="F7:F10">
    <cfRule type="cellIs" dxfId="878" priority="877" operator="equal">
      <formula>" "</formula>
    </cfRule>
    <cfRule type="cellIs" dxfId="877" priority="878" operator="equal">
      <formula>"W"</formula>
    </cfRule>
    <cfRule type="cellIs" dxfId="876" priority="879" operator="equal">
      <formula>"A"</formula>
    </cfRule>
  </conditionalFormatting>
  <conditionalFormatting sqref="F12:F16">
    <cfRule type="cellIs" dxfId="875" priority="874" operator="equal">
      <formula>" "</formula>
    </cfRule>
    <cfRule type="cellIs" dxfId="874" priority="875" operator="equal">
      <formula>"W"</formula>
    </cfRule>
    <cfRule type="cellIs" dxfId="873" priority="876" operator="equal">
      <formula>"A"</formula>
    </cfRule>
  </conditionalFormatting>
  <conditionalFormatting sqref="F18:F19">
    <cfRule type="cellIs" dxfId="872" priority="871" operator="equal">
      <formula>" "</formula>
    </cfRule>
    <cfRule type="cellIs" dxfId="871" priority="872" operator="equal">
      <formula>"W"</formula>
    </cfRule>
    <cfRule type="cellIs" dxfId="870" priority="873" operator="equal">
      <formula>"A"</formula>
    </cfRule>
  </conditionalFormatting>
  <conditionalFormatting sqref="F20">
    <cfRule type="cellIs" dxfId="869" priority="868" operator="equal">
      <formula>" "</formula>
    </cfRule>
    <cfRule type="cellIs" dxfId="868" priority="869" operator="equal">
      <formula>"W"</formula>
    </cfRule>
    <cfRule type="cellIs" dxfId="867" priority="870" operator="equal">
      <formula>"A"</formula>
    </cfRule>
  </conditionalFormatting>
  <conditionalFormatting sqref="F21">
    <cfRule type="cellIs" dxfId="866" priority="865" operator="equal">
      <formula>" "</formula>
    </cfRule>
    <cfRule type="cellIs" dxfId="865" priority="866" operator="equal">
      <formula>"W"</formula>
    </cfRule>
    <cfRule type="cellIs" dxfId="864" priority="867" operator="equal">
      <formula>"A"</formula>
    </cfRule>
  </conditionalFormatting>
  <conditionalFormatting sqref="F22">
    <cfRule type="cellIs" dxfId="863" priority="862" operator="equal">
      <formula>" "</formula>
    </cfRule>
    <cfRule type="cellIs" dxfId="862" priority="863" operator="equal">
      <formula>"W"</formula>
    </cfRule>
    <cfRule type="cellIs" dxfId="861" priority="864" operator="equal">
      <formula>"A"</formula>
    </cfRule>
  </conditionalFormatting>
  <conditionalFormatting sqref="F23">
    <cfRule type="cellIs" dxfId="860" priority="859" operator="equal">
      <formula>" "</formula>
    </cfRule>
    <cfRule type="cellIs" dxfId="859" priority="860" operator="equal">
      <formula>"W"</formula>
    </cfRule>
    <cfRule type="cellIs" dxfId="858" priority="861" operator="equal">
      <formula>"A"</formula>
    </cfRule>
  </conditionalFormatting>
  <conditionalFormatting sqref="F24">
    <cfRule type="cellIs" dxfId="857" priority="856" operator="equal">
      <formula>" "</formula>
    </cfRule>
    <cfRule type="cellIs" dxfId="856" priority="857" operator="equal">
      <formula>"W"</formula>
    </cfRule>
    <cfRule type="cellIs" dxfId="855" priority="858" operator="equal">
      <formula>"A"</formula>
    </cfRule>
  </conditionalFormatting>
  <conditionalFormatting sqref="F25">
    <cfRule type="cellIs" dxfId="854" priority="853" operator="equal">
      <formula>" "</formula>
    </cfRule>
    <cfRule type="cellIs" dxfId="853" priority="854" operator="equal">
      <formula>"W"</formula>
    </cfRule>
    <cfRule type="cellIs" dxfId="852" priority="855" operator="equal">
      <formula>"A"</formula>
    </cfRule>
  </conditionalFormatting>
  <conditionalFormatting sqref="F26">
    <cfRule type="cellIs" dxfId="851" priority="850" operator="equal">
      <formula>" "</formula>
    </cfRule>
    <cfRule type="cellIs" dxfId="850" priority="851" operator="equal">
      <formula>"W"</formula>
    </cfRule>
    <cfRule type="cellIs" dxfId="849" priority="852" operator="equal">
      <formula>"A"</formula>
    </cfRule>
  </conditionalFormatting>
  <conditionalFormatting sqref="F27">
    <cfRule type="cellIs" dxfId="848" priority="847" operator="equal">
      <formula>" "</formula>
    </cfRule>
    <cfRule type="cellIs" dxfId="847" priority="848" operator="equal">
      <formula>"W"</formula>
    </cfRule>
    <cfRule type="cellIs" dxfId="846" priority="849" operator="equal">
      <formula>"A"</formula>
    </cfRule>
  </conditionalFormatting>
  <conditionalFormatting sqref="F29">
    <cfRule type="cellIs" dxfId="845" priority="844" operator="equal">
      <formula>" "</formula>
    </cfRule>
    <cfRule type="cellIs" dxfId="844" priority="845" operator="equal">
      <formula>"W"</formula>
    </cfRule>
    <cfRule type="cellIs" dxfId="843" priority="846" operator="equal">
      <formula>"A"</formula>
    </cfRule>
  </conditionalFormatting>
  <conditionalFormatting sqref="F30">
    <cfRule type="cellIs" dxfId="842" priority="841" operator="equal">
      <formula>" "</formula>
    </cfRule>
    <cfRule type="cellIs" dxfId="841" priority="842" operator="equal">
      <formula>"W"</formula>
    </cfRule>
    <cfRule type="cellIs" dxfId="840" priority="843" operator="equal">
      <formula>"A"</formula>
    </cfRule>
  </conditionalFormatting>
  <conditionalFormatting sqref="F31">
    <cfRule type="cellIs" dxfId="839" priority="838" operator="equal">
      <formula>" "</formula>
    </cfRule>
    <cfRule type="cellIs" dxfId="838" priority="839" operator="equal">
      <formula>"W"</formula>
    </cfRule>
    <cfRule type="cellIs" dxfId="837" priority="840" operator="equal">
      <formula>"A"</formula>
    </cfRule>
  </conditionalFormatting>
  <conditionalFormatting sqref="F32">
    <cfRule type="cellIs" dxfId="836" priority="835" operator="equal">
      <formula>" "</formula>
    </cfRule>
    <cfRule type="cellIs" dxfId="835" priority="836" operator="equal">
      <formula>"W"</formula>
    </cfRule>
    <cfRule type="cellIs" dxfId="834" priority="837" operator="equal">
      <formula>"A"</formula>
    </cfRule>
  </conditionalFormatting>
  <conditionalFormatting sqref="F33">
    <cfRule type="cellIs" dxfId="833" priority="832" operator="equal">
      <formula>" "</formula>
    </cfRule>
    <cfRule type="cellIs" dxfId="832" priority="833" operator="equal">
      <formula>"W"</formula>
    </cfRule>
    <cfRule type="cellIs" dxfId="831" priority="834" operator="equal">
      <formula>"A"</formula>
    </cfRule>
  </conditionalFormatting>
  <conditionalFormatting sqref="F34">
    <cfRule type="cellIs" dxfId="830" priority="829" operator="equal">
      <formula>" "</formula>
    </cfRule>
    <cfRule type="cellIs" dxfId="829" priority="830" operator="equal">
      <formula>"W"</formula>
    </cfRule>
    <cfRule type="cellIs" dxfId="828" priority="831" operator="equal">
      <formula>"A"</formula>
    </cfRule>
  </conditionalFormatting>
  <conditionalFormatting sqref="F35">
    <cfRule type="cellIs" dxfId="827" priority="826" operator="equal">
      <formula>" "</formula>
    </cfRule>
    <cfRule type="cellIs" dxfId="826" priority="827" operator="equal">
      <formula>"W"</formula>
    </cfRule>
    <cfRule type="cellIs" dxfId="825" priority="828" operator="equal">
      <formula>"A"</formula>
    </cfRule>
  </conditionalFormatting>
  <conditionalFormatting sqref="F36">
    <cfRule type="cellIs" dxfId="824" priority="823" operator="equal">
      <formula>" "</formula>
    </cfRule>
    <cfRule type="cellIs" dxfId="823" priority="824" operator="equal">
      <formula>"W"</formula>
    </cfRule>
    <cfRule type="cellIs" dxfId="822" priority="825" operator="equal">
      <formula>"A"</formula>
    </cfRule>
  </conditionalFormatting>
  <conditionalFormatting sqref="F37">
    <cfRule type="cellIs" dxfId="821" priority="820" operator="equal">
      <formula>" "</formula>
    </cfRule>
    <cfRule type="cellIs" dxfId="820" priority="821" operator="equal">
      <formula>"W"</formula>
    </cfRule>
    <cfRule type="cellIs" dxfId="819" priority="822" operator="equal">
      <formula>"A"</formula>
    </cfRule>
  </conditionalFormatting>
  <conditionalFormatting sqref="F38">
    <cfRule type="cellIs" dxfId="818" priority="817" operator="equal">
      <formula>" "</formula>
    </cfRule>
    <cfRule type="cellIs" dxfId="817" priority="818" operator="equal">
      <formula>"W"</formula>
    </cfRule>
    <cfRule type="cellIs" dxfId="816" priority="819" operator="equal">
      <formula>"A"</formula>
    </cfRule>
  </conditionalFormatting>
  <conditionalFormatting sqref="F40">
    <cfRule type="cellIs" dxfId="815" priority="814" operator="equal">
      <formula>" "</formula>
    </cfRule>
    <cfRule type="cellIs" dxfId="814" priority="815" operator="equal">
      <formula>"W"</formula>
    </cfRule>
    <cfRule type="cellIs" dxfId="813" priority="816" operator="equal">
      <formula>"A"</formula>
    </cfRule>
  </conditionalFormatting>
  <conditionalFormatting sqref="F41">
    <cfRule type="cellIs" dxfId="812" priority="811" operator="equal">
      <formula>" "</formula>
    </cfRule>
    <cfRule type="cellIs" dxfId="811" priority="812" operator="equal">
      <formula>"W"</formula>
    </cfRule>
    <cfRule type="cellIs" dxfId="810" priority="813" operator="equal">
      <formula>"A"</formula>
    </cfRule>
  </conditionalFormatting>
  <conditionalFormatting sqref="F42">
    <cfRule type="cellIs" dxfId="809" priority="808" operator="equal">
      <formula>" "</formula>
    </cfRule>
    <cfRule type="cellIs" dxfId="808" priority="809" operator="equal">
      <formula>"W"</formula>
    </cfRule>
    <cfRule type="cellIs" dxfId="807" priority="810" operator="equal">
      <formula>"A"</formula>
    </cfRule>
  </conditionalFormatting>
  <conditionalFormatting sqref="F43">
    <cfRule type="cellIs" dxfId="806" priority="805" operator="equal">
      <formula>" "</formula>
    </cfRule>
    <cfRule type="cellIs" dxfId="805" priority="806" operator="equal">
      <formula>"W"</formula>
    </cfRule>
    <cfRule type="cellIs" dxfId="804" priority="807" operator="equal">
      <formula>"A"</formula>
    </cfRule>
  </conditionalFormatting>
  <conditionalFormatting sqref="F44">
    <cfRule type="cellIs" dxfId="803" priority="802" operator="equal">
      <formula>" "</formula>
    </cfRule>
    <cfRule type="cellIs" dxfId="802" priority="803" operator="equal">
      <formula>"W"</formula>
    </cfRule>
    <cfRule type="cellIs" dxfId="801" priority="804" operator="equal">
      <formula>"A"</formula>
    </cfRule>
  </conditionalFormatting>
  <conditionalFormatting sqref="F45">
    <cfRule type="cellIs" dxfId="800" priority="799" operator="equal">
      <formula>" "</formula>
    </cfRule>
    <cfRule type="cellIs" dxfId="799" priority="800" operator="equal">
      <formula>"W"</formula>
    </cfRule>
    <cfRule type="cellIs" dxfId="798" priority="801" operator="equal">
      <formula>"A"</formula>
    </cfRule>
  </conditionalFormatting>
  <conditionalFormatting sqref="F46">
    <cfRule type="cellIs" dxfId="797" priority="796" operator="equal">
      <formula>" "</formula>
    </cfRule>
    <cfRule type="cellIs" dxfId="796" priority="797" operator="equal">
      <formula>"W"</formula>
    </cfRule>
    <cfRule type="cellIs" dxfId="795" priority="798" operator="equal">
      <formula>"A"</formula>
    </cfRule>
  </conditionalFormatting>
  <conditionalFormatting sqref="F47">
    <cfRule type="cellIs" dxfId="794" priority="793" operator="equal">
      <formula>" "</formula>
    </cfRule>
    <cfRule type="cellIs" dxfId="793" priority="794" operator="equal">
      <formula>"W"</formula>
    </cfRule>
    <cfRule type="cellIs" dxfId="792" priority="795" operator="equal">
      <formula>"A"</formula>
    </cfRule>
  </conditionalFormatting>
  <conditionalFormatting sqref="F48">
    <cfRule type="cellIs" dxfId="791" priority="790" operator="equal">
      <formula>" "</formula>
    </cfRule>
    <cfRule type="cellIs" dxfId="790" priority="791" operator="equal">
      <formula>"W"</formula>
    </cfRule>
    <cfRule type="cellIs" dxfId="789" priority="792" operator="equal">
      <formula>"A"</formula>
    </cfRule>
  </conditionalFormatting>
  <conditionalFormatting sqref="F49">
    <cfRule type="cellIs" dxfId="788" priority="787" operator="equal">
      <formula>" "</formula>
    </cfRule>
    <cfRule type="cellIs" dxfId="787" priority="788" operator="equal">
      <formula>"W"</formula>
    </cfRule>
    <cfRule type="cellIs" dxfId="786" priority="789" operator="equal">
      <formula>"A"</formula>
    </cfRule>
  </conditionalFormatting>
  <conditionalFormatting sqref="F50">
    <cfRule type="cellIs" dxfId="785" priority="784" operator="equal">
      <formula>" "</formula>
    </cfRule>
    <cfRule type="cellIs" dxfId="784" priority="785" operator="equal">
      <formula>"W"</formula>
    </cfRule>
    <cfRule type="cellIs" dxfId="783" priority="786" operator="equal">
      <formula>"A"</formula>
    </cfRule>
  </conditionalFormatting>
  <conditionalFormatting sqref="F51">
    <cfRule type="cellIs" dxfId="782" priority="781" operator="equal">
      <formula>" "</formula>
    </cfRule>
    <cfRule type="cellIs" dxfId="781" priority="782" operator="equal">
      <formula>"W"</formula>
    </cfRule>
    <cfRule type="cellIs" dxfId="780" priority="783" operator="equal">
      <formula>"A"</formula>
    </cfRule>
  </conditionalFormatting>
  <conditionalFormatting sqref="F52">
    <cfRule type="cellIs" dxfId="779" priority="778" operator="equal">
      <formula>" "</formula>
    </cfRule>
    <cfRule type="cellIs" dxfId="778" priority="779" operator="equal">
      <formula>"W"</formula>
    </cfRule>
    <cfRule type="cellIs" dxfId="777" priority="780" operator="equal">
      <formula>"A"</formula>
    </cfRule>
  </conditionalFormatting>
  <conditionalFormatting sqref="G2">
    <cfRule type="cellIs" dxfId="776" priority="775" operator="equal">
      <formula>" "</formula>
    </cfRule>
    <cfRule type="cellIs" dxfId="775" priority="776" operator="equal">
      <formula>"W"</formula>
    </cfRule>
    <cfRule type="cellIs" dxfId="774" priority="777" operator="equal">
      <formula>"A"</formula>
    </cfRule>
  </conditionalFormatting>
  <conditionalFormatting sqref="G4">
    <cfRule type="cellIs" dxfId="773" priority="772" operator="equal">
      <formula>" "</formula>
    </cfRule>
    <cfRule type="cellIs" dxfId="772" priority="773" operator="equal">
      <formula>"W"</formula>
    </cfRule>
    <cfRule type="cellIs" dxfId="771" priority="774" operator="equal">
      <formula>"A"</formula>
    </cfRule>
  </conditionalFormatting>
  <conditionalFormatting sqref="G5">
    <cfRule type="cellIs" dxfId="770" priority="769" operator="equal">
      <formula>" "</formula>
    </cfRule>
    <cfRule type="cellIs" dxfId="769" priority="770" operator="equal">
      <formula>"W"</formula>
    </cfRule>
    <cfRule type="cellIs" dxfId="768" priority="771" operator="equal">
      <formula>"A"</formula>
    </cfRule>
  </conditionalFormatting>
  <conditionalFormatting sqref="G7:G10">
    <cfRule type="cellIs" dxfId="767" priority="766" operator="equal">
      <formula>" "</formula>
    </cfRule>
    <cfRule type="cellIs" dxfId="766" priority="767" operator="equal">
      <formula>"W"</formula>
    </cfRule>
    <cfRule type="cellIs" dxfId="765" priority="768" operator="equal">
      <formula>"A"</formula>
    </cfRule>
  </conditionalFormatting>
  <conditionalFormatting sqref="G12:G16">
    <cfRule type="cellIs" dxfId="764" priority="763" operator="equal">
      <formula>" "</formula>
    </cfRule>
    <cfRule type="cellIs" dxfId="763" priority="764" operator="equal">
      <formula>"W"</formula>
    </cfRule>
    <cfRule type="cellIs" dxfId="762" priority="765" operator="equal">
      <formula>"A"</formula>
    </cfRule>
  </conditionalFormatting>
  <conditionalFormatting sqref="G18:G19">
    <cfRule type="cellIs" dxfId="761" priority="760" operator="equal">
      <formula>" "</formula>
    </cfRule>
    <cfRule type="cellIs" dxfId="760" priority="761" operator="equal">
      <formula>"W"</formula>
    </cfRule>
    <cfRule type="cellIs" dxfId="759" priority="762" operator="equal">
      <formula>"A"</formula>
    </cfRule>
  </conditionalFormatting>
  <conditionalFormatting sqref="G20">
    <cfRule type="cellIs" dxfId="758" priority="757" operator="equal">
      <formula>" "</formula>
    </cfRule>
    <cfRule type="cellIs" dxfId="757" priority="758" operator="equal">
      <formula>"W"</formula>
    </cfRule>
    <cfRule type="cellIs" dxfId="756" priority="759" operator="equal">
      <formula>"A"</formula>
    </cfRule>
  </conditionalFormatting>
  <conditionalFormatting sqref="G21">
    <cfRule type="cellIs" dxfId="755" priority="754" operator="equal">
      <formula>" "</formula>
    </cfRule>
    <cfRule type="cellIs" dxfId="754" priority="755" operator="equal">
      <formula>"W"</formula>
    </cfRule>
    <cfRule type="cellIs" dxfId="753" priority="756" operator="equal">
      <formula>"A"</formula>
    </cfRule>
  </conditionalFormatting>
  <conditionalFormatting sqref="G22">
    <cfRule type="cellIs" dxfId="752" priority="751" operator="equal">
      <formula>" "</formula>
    </cfRule>
    <cfRule type="cellIs" dxfId="751" priority="752" operator="equal">
      <formula>"W"</formula>
    </cfRule>
    <cfRule type="cellIs" dxfId="750" priority="753" operator="equal">
      <formula>"A"</formula>
    </cfRule>
  </conditionalFormatting>
  <conditionalFormatting sqref="G23">
    <cfRule type="cellIs" dxfId="749" priority="748" operator="equal">
      <formula>" "</formula>
    </cfRule>
    <cfRule type="cellIs" dxfId="748" priority="749" operator="equal">
      <formula>"W"</formula>
    </cfRule>
    <cfRule type="cellIs" dxfId="747" priority="750" operator="equal">
      <formula>"A"</formula>
    </cfRule>
  </conditionalFormatting>
  <conditionalFormatting sqref="G24">
    <cfRule type="cellIs" dxfId="746" priority="745" operator="equal">
      <formula>" "</formula>
    </cfRule>
    <cfRule type="cellIs" dxfId="745" priority="746" operator="equal">
      <formula>"W"</formula>
    </cfRule>
    <cfRule type="cellIs" dxfId="744" priority="747" operator="equal">
      <formula>"A"</formula>
    </cfRule>
  </conditionalFormatting>
  <conditionalFormatting sqref="G25">
    <cfRule type="cellIs" dxfId="743" priority="742" operator="equal">
      <formula>" "</formula>
    </cfRule>
    <cfRule type="cellIs" dxfId="742" priority="743" operator="equal">
      <formula>"W"</formula>
    </cfRule>
    <cfRule type="cellIs" dxfId="741" priority="744" operator="equal">
      <formula>"A"</formula>
    </cfRule>
  </conditionalFormatting>
  <conditionalFormatting sqref="G26">
    <cfRule type="cellIs" dxfId="740" priority="739" operator="equal">
      <formula>" "</formula>
    </cfRule>
    <cfRule type="cellIs" dxfId="739" priority="740" operator="equal">
      <formula>"W"</formula>
    </cfRule>
    <cfRule type="cellIs" dxfId="738" priority="741" operator="equal">
      <formula>"A"</formula>
    </cfRule>
  </conditionalFormatting>
  <conditionalFormatting sqref="G27">
    <cfRule type="cellIs" dxfId="737" priority="736" operator="equal">
      <formula>" "</formula>
    </cfRule>
    <cfRule type="cellIs" dxfId="736" priority="737" operator="equal">
      <formula>"W"</formula>
    </cfRule>
    <cfRule type="cellIs" dxfId="735" priority="738" operator="equal">
      <formula>"A"</formula>
    </cfRule>
  </conditionalFormatting>
  <conditionalFormatting sqref="G29">
    <cfRule type="cellIs" dxfId="734" priority="733" operator="equal">
      <formula>" "</formula>
    </cfRule>
    <cfRule type="cellIs" dxfId="733" priority="734" operator="equal">
      <formula>"W"</formula>
    </cfRule>
    <cfRule type="cellIs" dxfId="732" priority="735" operator="equal">
      <formula>"A"</formula>
    </cfRule>
  </conditionalFormatting>
  <conditionalFormatting sqref="G30">
    <cfRule type="cellIs" dxfId="731" priority="730" operator="equal">
      <formula>" "</formula>
    </cfRule>
    <cfRule type="cellIs" dxfId="730" priority="731" operator="equal">
      <formula>"W"</formula>
    </cfRule>
    <cfRule type="cellIs" dxfId="729" priority="732" operator="equal">
      <formula>"A"</formula>
    </cfRule>
  </conditionalFormatting>
  <conditionalFormatting sqref="G31">
    <cfRule type="cellIs" dxfId="728" priority="727" operator="equal">
      <formula>" "</formula>
    </cfRule>
    <cfRule type="cellIs" dxfId="727" priority="728" operator="equal">
      <formula>"W"</formula>
    </cfRule>
    <cfRule type="cellIs" dxfId="726" priority="729" operator="equal">
      <formula>"A"</formula>
    </cfRule>
  </conditionalFormatting>
  <conditionalFormatting sqref="G32">
    <cfRule type="cellIs" dxfId="725" priority="724" operator="equal">
      <formula>" "</formula>
    </cfRule>
    <cfRule type="cellIs" dxfId="724" priority="725" operator="equal">
      <formula>"W"</formula>
    </cfRule>
    <cfRule type="cellIs" dxfId="723" priority="726" operator="equal">
      <formula>"A"</formula>
    </cfRule>
  </conditionalFormatting>
  <conditionalFormatting sqref="G33">
    <cfRule type="cellIs" dxfId="722" priority="721" operator="equal">
      <formula>" "</formula>
    </cfRule>
    <cfRule type="cellIs" dxfId="721" priority="722" operator="equal">
      <formula>"W"</formula>
    </cfRule>
    <cfRule type="cellIs" dxfId="720" priority="723" operator="equal">
      <formula>"A"</formula>
    </cfRule>
  </conditionalFormatting>
  <conditionalFormatting sqref="G34">
    <cfRule type="cellIs" dxfId="719" priority="718" operator="equal">
      <formula>" "</formula>
    </cfRule>
    <cfRule type="cellIs" dxfId="718" priority="719" operator="equal">
      <formula>"W"</formula>
    </cfRule>
    <cfRule type="cellIs" dxfId="717" priority="720" operator="equal">
      <formula>"A"</formula>
    </cfRule>
  </conditionalFormatting>
  <conditionalFormatting sqref="G35">
    <cfRule type="cellIs" dxfId="716" priority="715" operator="equal">
      <formula>" "</formula>
    </cfRule>
    <cfRule type="cellIs" dxfId="715" priority="716" operator="equal">
      <formula>"W"</formula>
    </cfRule>
    <cfRule type="cellIs" dxfId="714" priority="717" operator="equal">
      <formula>"A"</formula>
    </cfRule>
  </conditionalFormatting>
  <conditionalFormatting sqref="G36">
    <cfRule type="cellIs" dxfId="713" priority="712" operator="equal">
      <formula>" "</formula>
    </cfRule>
    <cfRule type="cellIs" dxfId="712" priority="713" operator="equal">
      <formula>"W"</formula>
    </cfRule>
    <cfRule type="cellIs" dxfId="711" priority="714" operator="equal">
      <formula>"A"</formula>
    </cfRule>
  </conditionalFormatting>
  <conditionalFormatting sqref="G37">
    <cfRule type="cellIs" dxfId="710" priority="709" operator="equal">
      <formula>" "</formula>
    </cfRule>
    <cfRule type="cellIs" dxfId="709" priority="710" operator="equal">
      <formula>"W"</formula>
    </cfRule>
    <cfRule type="cellIs" dxfId="708" priority="711" operator="equal">
      <formula>"A"</formula>
    </cfRule>
  </conditionalFormatting>
  <conditionalFormatting sqref="G38">
    <cfRule type="cellIs" dxfId="707" priority="706" operator="equal">
      <formula>" "</formula>
    </cfRule>
    <cfRule type="cellIs" dxfId="706" priority="707" operator="equal">
      <formula>"W"</formula>
    </cfRule>
    <cfRule type="cellIs" dxfId="705" priority="708" operator="equal">
      <formula>"A"</formula>
    </cfRule>
  </conditionalFormatting>
  <conditionalFormatting sqref="G40">
    <cfRule type="cellIs" dxfId="704" priority="703" operator="equal">
      <formula>" "</formula>
    </cfRule>
    <cfRule type="cellIs" dxfId="703" priority="704" operator="equal">
      <formula>"W"</formula>
    </cfRule>
    <cfRule type="cellIs" dxfId="702" priority="705" operator="equal">
      <formula>"A"</formula>
    </cfRule>
  </conditionalFormatting>
  <conditionalFormatting sqref="G41">
    <cfRule type="cellIs" dxfId="701" priority="700" operator="equal">
      <formula>" "</formula>
    </cfRule>
    <cfRule type="cellIs" dxfId="700" priority="701" operator="equal">
      <formula>"W"</formula>
    </cfRule>
    <cfRule type="cellIs" dxfId="699" priority="702" operator="equal">
      <formula>"A"</formula>
    </cfRule>
  </conditionalFormatting>
  <conditionalFormatting sqref="G42">
    <cfRule type="cellIs" dxfId="698" priority="697" operator="equal">
      <formula>" "</formula>
    </cfRule>
    <cfRule type="cellIs" dxfId="697" priority="698" operator="equal">
      <formula>"W"</formula>
    </cfRule>
    <cfRule type="cellIs" dxfId="696" priority="699" operator="equal">
      <formula>"A"</formula>
    </cfRule>
  </conditionalFormatting>
  <conditionalFormatting sqref="G43">
    <cfRule type="cellIs" dxfId="695" priority="694" operator="equal">
      <formula>" "</formula>
    </cfRule>
    <cfRule type="cellIs" dxfId="694" priority="695" operator="equal">
      <formula>"W"</formula>
    </cfRule>
    <cfRule type="cellIs" dxfId="693" priority="696" operator="equal">
      <formula>"A"</formula>
    </cfRule>
  </conditionalFormatting>
  <conditionalFormatting sqref="G44">
    <cfRule type="cellIs" dxfId="692" priority="691" operator="equal">
      <formula>" "</formula>
    </cfRule>
    <cfRule type="cellIs" dxfId="691" priority="692" operator="equal">
      <formula>"W"</formula>
    </cfRule>
    <cfRule type="cellIs" dxfId="690" priority="693" operator="equal">
      <formula>"A"</formula>
    </cfRule>
  </conditionalFormatting>
  <conditionalFormatting sqref="G45">
    <cfRule type="cellIs" dxfId="689" priority="688" operator="equal">
      <formula>" "</formula>
    </cfRule>
    <cfRule type="cellIs" dxfId="688" priority="689" operator="equal">
      <formula>"W"</formula>
    </cfRule>
    <cfRule type="cellIs" dxfId="687" priority="690" operator="equal">
      <formula>"A"</formula>
    </cfRule>
  </conditionalFormatting>
  <conditionalFormatting sqref="G46">
    <cfRule type="cellIs" dxfId="686" priority="685" operator="equal">
      <formula>" "</formula>
    </cfRule>
    <cfRule type="cellIs" dxfId="685" priority="686" operator="equal">
      <formula>"W"</formula>
    </cfRule>
    <cfRule type="cellIs" dxfId="684" priority="687" operator="equal">
      <formula>"A"</formula>
    </cfRule>
  </conditionalFormatting>
  <conditionalFormatting sqref="G47">
    <cfRule type="cellIs" dxfId="683" priority="682" operator="equal">
      <formula>" "</formula>
    </cfRule>
    <cfRule type="cellIs" dxfId="682" priority="683" operator="equal">
      <formula>"W"</formula>
    </cfRule>
    <cfRule type="cellIs" dxfId="681" priority="684" operator="equal">
      <formula>"A"</formula>
    </cfRule>
  </conditionalFormatting>
  <conditionalFormatting sqref="G48">
    <cfRule type="cellIs" dxfId="680" priority="679" operator="equal">
      <formula>" "</formula>
    </cfRule>
    <cfRule type="cellIs" dxfId="679" priority="680" operator="equal">
      <formula>"W"</formula>
    </cfRule>
    <cfRule type="cellIs" dxfId="678" priority="681" operator="equal">
      <formula>"A"</formula>
    </cfRule>
  </conditionalFormatting>
  <conditionalFormatting sqref="G49">
    <cfRule type="cellIs" dxfId="677" priority="676" operator="equal">
      <formula>" "</formula>
    </cfRule>
    <cfRule type="cellIs" dxfId="676" priority="677" operator="equal">
      <formula>"W"</formula>
    </cfRule>
    <cfRule type="cellIs" dxfId="675" priority="678" operator="equal">
      <formula>"A"</formula>
    </cfRule>
  </conditionalFormatting>
  <conditionalFormatting sqref="G50">
    <cfRule type="cellIs" dxfId="674" priority="673" operator="equal">
      <formula>" "</formula>
    </cfRule>
    <cfRule type="cellIs" dxfId="673" priority="674" operator="equal">
      <formula>"W"</formula>
    </cfRule>
    <cfRule type="cellIs" dxfId="672" priority="675" operator="equal">
      <formula>"A"</formula>
    </cfRule>
  </conditionalFormatting>
  <conditionalFormatting sqref="G51">
    <cfRule type="cellIs" dxfId="671" priority="670" operator="equal">
      <formula>" "</formula>
    </cfRule>
    <cfRule type="cellIs" dxfId="670" priority="671" operator="equal">
      <formula>"W"</formula>
    </cfRule>
    <cfRule type="cellIs" dxfId="669" priority="672" operator="equal">
      <formula>"A"</formula>
    </cfRule>
  </conditionalFormatting>
  <conditionalFormatting sqref="G52">
    <cfRule type="cellIs" dxfId="668" priority="667" operator="equal">
      <formula>" "</formula>
    </cfRule>
    <cfRule type="cellIs" dxfId="667" priority="668" operator="equal">
      <formula>"W"</formula>
    </cfRule>
    <cfRule type="cellIs" dxfId="666" priority="669" operator="equal">
      <formula>"A"</formula>
    </cfRule>
  </conditionalFormatting>
  <conditionalFormatting sqref="H2">
    <cfRule type="cellIs" dxfId="665" priority="664" operator="equal">
      <formula>" "</formula>
    </cfRule>
    <cfRule type="cellIs" dxfId="664" priority="665" operator="equal">
      <formula>"W"</formula>
    </cfRule>
    <cfRule type="cellIs" dxfId="663" priority="666" operator="equal">
      <formula>"A"</formula>
    </cfRule>
  </conditionalFormatting>
  <conditionalFormatting sqref="H4">
    <cfRule type="cellIs" dxfId="662" priority="661" operator="equal">
      <formula>" "</formula>
    </cfRule>
    <cfRule type="cellIs" dxfId="661" priority="662" operator="equal">
      <formula>"W"</formula>
    </cfRule>
    <cfRule type="cellIs" dxfId="660" priority="663" operator="equal">
      <formula>"A"</formula>
    </cfRule>
  </conditionalFormatting>
  <conditionalFormatting sqref="H5">
    <cfRule type="cellIs" dxfId="659" priority="658" operator="equal">
      <formula>" "</formula>
    </cfRule>
    <cfRule type="cellIs" dxfId="658" priority="659" operator="equal">
      <formula>"W"</formula>
    </cfRule>
    <cfRule type="cellIs" dxfId="657" priority="660" operator="equal">
      <formula>"A"</formula>
    </cfRule>
  </conditionalFormatting>
  <conditionalFormatting sqref="H7:H10">
    <cfRule type="cellIs" dxfId="656" priority="655" operator="equal">
      <formula>" "</formula>
    </cfRule>
    <cfRule type="cellIs" dxfId="655" priority="656" operator="equal">
      <formula>"W"</formula>
    </cfRule>
    <cfRule type="cellIs" dxfId="654" priority="657" operator="equal">
      <formula>"A"</formula>
    </cfRule>
  </conditionalFormatting>
  <conditionalFormatting sqref="H12:H16">
    <cfRule type="cellIs" dxfId="653" priority="652" operator="equal">
      <formula>" "</formula>
    </cfRule>
    <cfRule type="cellIs" dxfId="652" priority="653" operator="equal">
      <formula>"W"</formula>
    </cfRule>
    <cfRule type="cellIs" dxfId="651" priority="654" operator="equal">
      <formula>"A"</formula>
    </cfRule>
  </conditionalFormatting>
  <conditionalFormatting sqref="H18:H19">
    <cfRule type="cellIs" dxfId="650" priority="649" operator="equal">
      <formula>" "</formula>
    </cfRule>
    <cfRule type="cellIs" dxfId="649" priority="650" operator="equal">
      <formula>"W"</formula>
    </cfRule>
    <cfRule type="cellIs" dxfId="648" priority="651" operator="equal">
      <formula>"A"</formula>
    </cfRule>
  </conditionalFormatting>
  <conditionalFormatting sqref="H20">
    <cfRule type="cellIs" dxfId="647" priority="646" operator="equal">
      <formula>" "</formula>
    </cfRule>
    <cfRule type="cellIs" dxfId="646" priority="647" operator="equal">
      <formula>"W"</formula>
    </cfRule>
    <cfRule type="cellIs" dxfId="645" priority="648" operator="equal">
      <formula>"A"</formula>
    </cfRule>
  </conditionalFormatting>
  <conditionalFormatting sqref="H21">
    <cfRule type="cellIs" dxfId="644" priority="643" operator="equal">
      <formula>" "</formula>
    </cfRule>
    <cfRule type="cellIs" dxfId="643" priority="644" operator="equal">
      <formula>"W"</formula>
    </cfRule>
    <cfRule type="cellIs" dxfId="642" priority="645" operator="equal">
      <formula>"A"</formula>
    </cfRule>
  </conditionalFormatting>
  <conditionalFormatting sqref="H22">
    <cfRule type="cellIs" dxfId="641" priority="640" operator="equal">
      <formula>" "</formula>
    </cfRule>
    <cfRule type="cellIs" dxfId="640" priority="641" operator="equal">
      <formula>"W"</formula>
    </cfRule>
    <cfRule type="cellIs" dxfId="639" priority="642" operator="equal">
      <formula>"A"</formula>
    </cfRule>
  </conditionalFormatting>
  <conditionalFormatting sqref="H23">
    <cfRule type="cellIs" dxfId="638" priority="637" operator="equal">
      <formula>" "</formula>
    </cfRule>
    <cfRule type="cellIs" dxfId="637" priority="638" operator="equal">
      <formula>"W"</formula>
    </cfRule>
    <cfRule type="cellIs" dxfId="636" priority="639" operator="equal">
      <formula>"A"</formula>
    </cfRule>
  </conditionalFormatting>
  <conditionalFormatting sqref="H24">
    <cfRule type="cellIs" dxfId="635" priority="634" operator="equal">
      <formula>" "</formula>
    </cfRule>
    <cfRule type="cellIs" dxfId="634" priority="635" operator="equal">
      <formula>"W"</formula>
    </cfRule>
    <cfRule type="cellIs" dxfId="633" priority="636" operator="equal">
      <formula>"A"</formula>
    </cfRule>
  </conditionalFormatting>
  <conditionalFormatting sqref="H25">
    <cfRule type="cellIs" dxfId="632" priority="631" operator="equal">
      <formula>" "</formula>
    </cfRule>
    <cfRule type="cellIs" dxfId="631" priority="632" operator="equal">
      <formula>"W"</formula>
    </cfRule>
    <cfRule type="cellIs" dxfId="630" priority="633" operator="equal">
      <formula>"A"</formula>
    </cfRule>
  </conditionalFormatting>
  <conditionalFormatting sqref="H26">
    <cfRule type="cellIs" dxfId="629" priority="628" operator="equal">
      <formula>" "</formula>
    </cfRule>
    <cfRule type="cellIs" dxfId="628" priority="629" operator="equal">
      <formula>"W"</formula>
    </cfRule>
    <cfRule type="cellIs" dxfId="627" priority="630" operator="equal">
      <formula>"A"</formula>
    </cfRule>
  </conditionalFormatting>
  <conditionalFormatting sqref="H27">
    <cfRule type="cellIs" dxfId="626" priority="625" operator="equal">
      <formula>" "</formula>
    </cfRule>
    <cfRule type="cellIs" dxfId="625" priority="626" operator="equal">
      <formula>"W"</formula>
    </cfRule>
    <cfRule type="cellIs" dxfId="624" priority="627" operator="equal">
      <formula>"A"</formula>
    </cfRule>
  </conditionalFormatting>
  <conditionalFormatting sqref="H29">
    <cfRule type="cellIs" dxfId="623" priority="622" operator="equal">
      <formula>" "</formula>
    </cfRule>
    <cfRule type="cellIs" dxfId="622" priority="623" operator="equal">
      <formula>"W"</formula>
    </cfRule>
    <cfRule type="cellIs" dxfId="621" priority="624" operator="equal">
      <formula>"A"</formula>
    </cfRule>
  </conditionalFormatting>
  <conditionalFormatting sqref="H30">
    <cfRule type="cellIs" dxfId="620" priority="619" operator="equal">
      <formula>" "</formula>
    </cfRule>
    <cfRule type="cellIs" dxfId="619" priority="620" operator="equal">
      <formula>"W"</formula>
    </cfRule>
    <cfRule type="cellIs" dxfId="618" priority="621" operator="equal">
      <formula>"A"</formula>
    </cfRule>
  </conditionalFormatting>
  <conditionalFormatting sqref="H31">
    <cfRule type="cellIs" dxfId="617" priority="616" operator="equal">
      <formula>" "</formula>
    </cfRule>
    <cfRule type="cellIs" dxfId="616" priority="617" operator="equal">
      <formula>"W"</formula>
    </cfRule>
    <cfRule type="cellIs" dxfId="615" priority="618" operator="equal">
      <formula>"A"</formula>
    </cfRule>
  </conditionalFormatting>
  <conditionalFormatting sqref="H32">
    <cfRule type="cellIs" dxfId="614" priority="613" operator="equal">
      <formula>" "</formula>
    </cfRule>
    <cfRule type="cellIs" dxfId="613" priority="614" operator="equal">
      <formula>"W"</formula>
    </cfRule>
    <cfRule type="cellIs" dxfId="612" priority="615" operator="equal">
      <formula>"A"</formula>
    </cfRule>
  </conditionalFormatting>
  <conditionalFormatting sqref="H33">
    <cfRule type="cellIs" dxfId="611" priority="610" operator="equal">
      <formula>" "</formula>
    </cfRule>
    <cfRule type="cellIs" dxfId="610" priority="611" operator="equal">
      <formula>"W"</formula>
    </cfRule>
    <cfRule type="cellIs" dxfId="609" priority="612" operator="equal">
      <formula>"A"</formula>
    </cfRule>
  </conditionalFormatting>
  <conditionalFormatting sqref="H34">
    <cfRule type="cellIs" dxfId="608" priority="607" operator="equal">
      <formula>" "</formula>
    </cfRule>
    <cfRule type="cellIs" dxfId="607" priority="608" operator="equal">
      <formula>"W"</formula>
    </cfRule>
    <cfRule type="cellIs" dxfId="606" priority="609" operator="equal">
      <formula>"A"</formula>
    </cfRule>
  </conditionalFormatting>
  <conditionalFormatting sqref="H35">
    <cfRule type="cellIs" dxfId="605" priority="604" operator="equal">
      <formula>" "</formula>
    </cfRule>
    <cfRule type="cellIs" dxfId="604" priority="605" operator="equal">
      <formula>"W"</formula>
    </cfRule>
    <cfRule type="cellIs" dxfId="603" priority="606" operator="equal">
      <formula>"A"</formula>
    </cfRule>
  </conditionalFormatting>
  <conditionalFormatting sqref="H36">
    <cfRule type="cellIs" dxfId="602" priority="601" operator="equal">
      <formula>" "</formula>
    </cfRule>
    <cfRule type="cellIs" dxfId="601" priority="602" operator="equal">
      <formula>"W"</formula>
    </cfRule>
    <cfRule type="cellIs" dxfId="600" priority="603" operator="equal">
      <formula>"A"</formula>
    </cfRule>
  </conditionalFormatting>
  <conditionalFormatting sqref="H37">
    <cfRule type="cellIs" dxfId="599" priority="598" operator="equal">
      <formula>" "</formula>
    </cfRule>
    <cfRule type="cellIs" dxfId="598" priority="599" operator="equal">
      <formula>"W"</formula>
    </cfRule>
    <cfRule type="cellIs" dxfId="597" priority="600" operator="equal">
      <formula>"A"</formula>
    </cfRule>
  </conditionalFormatting>
  <conditionalFormatting sqref="H38">
    <cfRule type="cellIs" dxfId="596" priority="595" operator="equal">
      <formula>" "</formula>
    </cfRule>
    <cfRule type="cellIs" dxfId="595" priority="596" operator="equal">
      <formula>"W"</formula>
    </cfRule>
    <cfRule type="cellIs" dxfId="594" priority="597" operator="equal">
      <formula>"A"</formula>
    </cfRule>
  </conditionalFormatting>
  <conditionalFormatting sqref="H40">
    <cfRule type="cellIs" dxfId="593" priority="592" operator="equal">
      <formula>" "</formula>
    </cfRule>
    <cfRule type="cellIs" dxfId="592" priority="593" operator="equal">
      <formula>"W"</formula>
    </cfRule>
    <cfRule type="cellIs" dxfId="591" priority="594" operator="equal">
      <formula>"A"</formula>
    </cfRule>
  </conditionalFormatting>
  <conditionalFormatting sqref="H41">
    <cfRule type="cellIs" dxfId="590" priority="589" operator="equal">
      <formula>" "</formula>
    </cfRule>
    <cfRule type="cellIs" dxfId="589" priority="590" operator="equal">
      <formula>"W"</formula>
    </cfRule>
    <cfRule type="cellIs" dxfId="588" priority="591" operator="equal">
      <formula>"A"</formula>
    </cfRule>
  </conditionalFormatting>
  <conditionalFormatting sqref="H42">
    <cfRule type="cellIs" dxfId="587" priority="586" operator="equal">
      <formula>" "</formula>
    </cfRule>
    <cfRule type="cellIs" dxfId="586" priority="587" operator="equal">
      <formula>"W"</formula>
    </cfRule>
    <cfRule type="cellIs" dxfId="585" priority="588" operator="equal">
      <formula>"A"</formula>
    </cfRule>
  </conditionalFormatting>
  <conditionalFormatting sqref="H43">
    <cfRule type="cellIs" dxfId="584" priority="583" operator="equal">
      <formula>" "</formula>
    </cfRule>
    <cfRule type="cellIs" dxfId="583" priority="584" operator="equal">
      <formula>"W"</formula>
    </cfRule>
    <cfRule type="cellIs" dxfId="582" priority="585" operator="equal">
      <formula>"A"</formula>
    </cfRule>
  </conditionalFormatting>
  <conditionalFormatting sqref="H44">
    <cfRule type="cellIs" dxfId="581" priority="580" operator="equal">
      <formula>" "</formula>
    </cfRule>
    <cfRule type="cellIs" dxfId="580" priority="581" operator="equal">
      <formula>"W"</formula>
    </cfRule>
    <cfRule type="cellIs" dxfId="579" priority="582" operator="equal">
      <formula>"A"</formula>
    </cfRule>
  </conditionalFormatting>
  <conditionalFormatting sqref="H45">
    <cfRule type="cellIs" dxfId="578" priority="577" operator="equal">
      <formula>" "</formula>
    </cfRule>
    <cfRule type="cellIs" dxfId="577" priority="578" operator="equal">
      <formula>"W"</formula>
    </cfRule>
    <cfRule type="cellIs" dxfId="576" priority="579" operator="equal">
      <formula>"A"</formula>
    </cfRule>
  </conditionalFormatting>
  <conditionalFormatting sqref="H46">
    <cfRule type="cellIs" dxfId="575" priority="574" operator="equal">
      <formula>" "</formula>
    </cfRule>
    <cfRule type="cellIs" dxfId="574" priority="575" operator="equal">
      <formula>"W"</formula>
    </cfRule>
    <cfRule type="cellIs" dxfId="573" priority="576" operator="equal">
      <formula>"A"</formula>
    </cfRule>
  </conditionalFormatting>
  <conditionalFormatting sqref="H47">
    <cfRule type="cellIs" dxfId="572" priority="571" operator="equal">
      <formula>" "</formula>
    </cfRule>
    <cfRule type="cellIs" dxfId="571" priority="572" operator="equal">
      <formula>"W"</formula>
    </cfRule>
    <cfRule type="cellIs" dxfId="570" priority="573" operator="equal">
      <formula>"A"</formula>
    </cfRule>
  </conditionalFormatting>
  <conditionalFormatting sqref="H48">
    <cfRule type="cellIs" dxfId="569" priority="568" operator="equal">
      <formula>" "</formula>
    </cfRule>
    <cfRule type="cellIs" dxfId="568" priority="569" operator="equal">
      <formula>"W"</formula>
    </cfRule>
    <cfRule type="cellIs" dxfId="567" priority="570" operator="equal">
      <formula>"A"</formula>
    </cfRule>
  </conditionalFormatting>
  <conditionalFormatting sqref="H49">
    <cfRule type="cellIs" dxfId="566" priority="565" operator="equal">
      <formula>" "</formula>
    </cfRule>
    <cfRule type="cellIs" dxfId="565" priority="566" operator="equal">
      <formula>"W"</formula>
    </cfRule>
    <cfRule type="cellIs" dxfId="564" priority="567" operator="equal">
      <formula>"A"</formula>
    </cfRule>
  </conditionalFormatting>
  <conditionalFormatting sqref="H50">
    <cfRule type="cellIs" dxfId="563" priority="562" operator="equal">
      <formula>" "</formula>
    </cfRule>
    <cfRule type="cellIs" dxfId="562" priority="563" operator="equal">
      <formula>"W"</formula>
    </cfRule>
    <cfRule type="cellIs" dxfId="561" priority="564" operator="equal">
      <formula>"A"</formula>
    </cfRule>
  </conditionalFormatting>
  <conditionalFormatting sqref="H51">
    <cfRule type="cellIs" dxfId="560" priority="559" operator="equal">
      <formula>" "</formula>
    </cfRule>
    <cfRule type="cellIs" dxfId="559" priority="560" operator="equal">
      <formula>"W"</formula>
    </cfRule>
    <cfRule type="cellIs" dxfId="558" priority="561" operator="equal">
      <formula>"A"</formula>
    </cfRule>
  </conditionalFormatting>
  <conditionalFormatting sqref="H52">
    <cfRule type="cellIs" dxfId="557" priority="556" operator="equal">
      <formula>" "</formula>
    </cfRule>
    <cfRule type="cellIs" dxfId="556" priority="557" operator="equal">
      <formula>"W"</formula>
    </cfRule>
    <cfRule type="cellIs" dxfId="555" priority="558" operator="equal">
      <formula>"A"</formula>
    </cfRule>
  </conditionalFormatting>
  <conditionalFormatting sqref="I2">
    <cfRule type="cellIs" dxfId="554" priority="553" operator="equal">
      <formula>" "</formula>
    </cfRule>
    <cfRule type="cellIs" dxfId="553" priority="554" operator="equal">
      <formula>"W"</formula>
    </cfRule>
    <cfRule type="cellIs" dxfId="552" priority="555" operator="equal">
      <formula>"A"</formula>
    </cfRule>
  </conditionalFormatting>
  <conditionalFormatting sqref="I4">
    <cfRule type="cellIs" dxfId="551" priority="550" operator="equal">
      <formula>" "</formula>
    </cfRule>
    <cfRule type="cellIs" dxfId="550" priority="551" operator="equal">
      <formula>"W"</formula>
    </cfRule>
    <cfRule type="cellIs" dxfId="549" priority="552" operator="equal">
      <formula>"A"</formula>
    </cfRule>
  </conditionalFormatting>
  <conditionalFormatting sqref="I5">
    <cfRule type="cellIs" dxfId="548" priority="547" operator="equal">
      <formula>" "</formula>
    </cfRule>
    <cfRule type="cellIs" dxfId="547" priority="548" operator="equal">
      <formula>"W"</formula>
    </cfRule>
    <cfRule type="cellIs" dxfId="546" priority="549" operator="equal">
      <formula>"A"</formula>
    </cfRule>
  </conditionalFormatting>
  <conditionalFormatting sqref="I7:I10">
    <cfRule type="cellIs" dxfId="545" priority="544" operator="equal">
      <formula>" "</formula>
    </cfRule>
    <cfRule type="cellIs" dxfId="544" priority="545" operator="equal">
      <formula>"W"</formula>
    </cfRule>
    <cfRule type="cellIs" dxfId="543" priority="546" operator="equal">
      <formula>"A"</formula>
    </cfRule>
  </conditionalFormatting>
  <conditionalFormatting sqref="I12:I16">
    <cfRule type="cellIs" dxfId="542" priority="541" operator="equal">
      <formula>" "</formula>
    </cfRule>
    <cfRule type="cellIs" dxfId="541" priority="542" operator="equal">
      <formula>"W"</formula>
    </cfRule>
    <cfRule type="cellIs" dxfId="540" priority="543" operator="equal">
      <formula>"A"</formula>
    </cfRule>
  </conditionalFormatting>
  <conditionalFormatting sqref="I18:I19">
    <cfRule type="cellIs" dxfId="539" priority="538" operator="equal">
      <formula>" "</formula>
    </cfRule>
    <cfRule type="cellIs" dxfId="538" priority="539" operator="equal">
      <formula>"W"</formula>
    </cfRule>
    <cfRule type="cellIs" dxfId="537" priority="540" operator="equal">
      <formula>"A"</formula>
    </cfRule>
  </conditionalFormatting>
  <conditionalFormatting sqref="I20">
    <cfRule type="cellIs" dxfId="536" priority="535" operator="equal">
      <formula>" "</formula>
    </cfRule>
    <cfRule type="cellIs" dxfId="535" priority="536" operator="equal">
      <formula>"W"</formula>
    </cfRule>
    <cfRule type="cellIs" dxfId="534" priority="537" operator="equal">
      <formula>"A"</formula>
    </cfRule>
  </conditionalFormatting>
  <conditionalFormatting sqref="I21">
    <cfRule type="cellIs" dxfId="533" priority="532" operator="equal">
      <formula>" "</formula>
    </cfRule>
    <cfRule type="cellIs" dxfId="532" priority="533" operator="equal">
      <formula>"W"</formula>
    </cfRule>
    <cfRule type="cellIs" dxfId="531" priority="534" operator="equal">
      <formula>"A"</formula>
    </cfRule>
  </conditionalFormatting>
  <conditionalFormatting sqref="I22">
    <cfRule type="cellIs" dxfId="530" priority="529" operator="equal">
      <formula>" "</formula>
    </cfRule>
    <cfRule type="cellIs" dxfId="529" priority="530" operator="equal">
      <formula>"W"</formula>
    </cfRule>
    <cfRule type="cellIs" dxfId="528" priority="531" operator="equal">
      <formula>"A"</formula>
    </cfRule>
  </conditionalFormatting>
  <conditionalFormatting sqref="I23">
    <cfRule type="cellIs" dxfId="527" priority="526" operator="equal">
      <formula>" "</formula>
    </cfRule>
    <cfRule type="cellIs" dxfId="526" priority="527" operator="equal">
      <formula>"W"</formula>
    </cfRule>
    <cfRule type="cellIs" dxfId="525" priority="528" operator="equal">
      <formula>"A"</formula>
    </cfRule>
  </conditionalFormatting>
  <conditionalFormatting sqref="I24">
    <cfRule type="cellIs" dxfId="524" priority="523" operator="equal">
      <formula>" "</formula>
    </cfRule>
    <cfRule type="cellIs" dxfId="523" priority="524" operator="equal">
      <formula>"W"</formula>
    </cfRule>
    <cfRule type="cellIs" dxfId="522" priority="525" operator="equal">
      <formula>"A"</formula>
    </cfRule>
  </conditionalFormatting>
  <conditionalFormatting sqref="I25">
    <cfRule type="cellIs" dxfId="521" priority="520" operator="equal">
      <formula>" "</formula>
    </cfRule>
    <cfRule type="cellIs" dxfId="520" priority="521" operator="equal">
      <formula>"W"</formula>
    </cfRule>
    <cfRule type="cellIs" dxfId="519" priority="522" operator="equal">
      <formula>"A"</formula>
    </cfRule>
  </conditionalFormatting>
  <conditionalFormatting sqref="I26">
    <cfRule type="cellIs" dxfId="518" priority="517" operator="equal">
      <formula>" "</formula>
    </cfRule>
    <cfRule type="cellIs" dxfId="517" priority="518" operator="equal">
      <formula>"W"</formula>
    </cfRule>
    <cfRule type="cellIs" dxfId="516" priority="519" operator="equal">
      <formula>"A"</formula>
    </cfRule>
  </conditionalFormatting>
  <conditionalFormatting sqref="I27">
    <cfRule type="cellIs" dxfId="515" priority="514" operator="equal">
      <formula>" "</formula>
    </cfRule>
    <cfRule type="cellIs" dxfId="514" priority="515" operator="equal">
      <formula>"W"</formula>
    </cfRule>
    <cfRule type="cellIs" dxfId="513" priority="516" operator="equal">
      <formula>"A"</formula>
    </cfRule>
  </conditionalFormatting>
  <conditionalFormatting sqref="I29">
    <cfRule type="cellIs" dxfId="512" priority="511" operator="equal">
      <formula>" "</formula>
    </cfRule>
    <cfRule type="cellIs" dxfId="511" priority="512" operator="equal">
      <formula>"W"</formula>
    </cfRule>
    <cfRule type="cellIs" dxfId="510" priority="513" operator="equal">
      <formula>"A"</formula>
    </cfRule>
  </conditionalFormatting>
  <conditionalFormatting sqref="I30">
    <cfRule type="cellIs" dxfId="509" priority="508" operator="equal">
      <formula>" "</formula>
    </cfRule>
    <cfRule type="cellIs" dxfId="508" priority="509" operator="equal">
      <formula>"W"</formula>
    </cfRule>
    <cfRule type="cellIs" dxfId="507" priority="510" operator="equal">
      <formula>"A"</formula>
    </cfRule>
  </conditionalFormatting>
  <conditionalFormatting sqref="I31">
    <cfRule type="cellIs" dxfId="506" priority="505" operator="equal">
      <formula>" "</formula>
    </cfRule>
    <cfRule type="cellIs" dxfId="505" priority="506" operator="equal">
      <formula>"W"</formula>
    </cfRule>
    <cfRule type="cellIs" dxfId="504" priority="507" operator="equal">
      <formula>"A"</formula>
    </cfRule>
  </conditionalFormatting>
  <conditionalFormatting sqref="I32">
    <cfRule type="cellIs" dxfId="503" priority="502" operator="equal">
      <formula>" "</formula>
    </cfRule>
    <cfRule type="cellIs" dxfId="502" priority="503" operator="equal">
      <formula>"W"</formula>
    </cfRule>
    <cfRule type="cellIs" dxfId="501" priority="504" operator="equal">
      <formula>"A"</formula>
    </cfRule>
  </conditionalFormatting>
  <conditionalFormatting sqref="I33">
    <cfRule type="cellIs" dxfId="500" priority="499" operator="equal">
      <formula>" "</formula>
    </cfRule>
    <cfRule type="cellIs" dxfId="499" priority="500" operator="equal">
      <formula>"W"</formula>
    </cfRule>
    <cfRule type="cellIs" dxfId="498" priority="501" operator="equal">
      <formula>"A"</formula>
    </cfRule>
  </conditionalFormatting>
  <conditionalFormatting sqref="I34">
    <cfRule type="cellIs" dxfId="497" priority="496" operator="equal">
      <formula>" "</formula>
    </cfRule>
    <cfRule type="cellIs" dxfId="496" priority="497" operator="equal">
      <formula>"W"</formula>
    </cfRule>
    <cfRule type="cellIs" dxfId="495" priority="498" operator="equal">
      <formula>"A"</formula>
    </cfRule>
  </conditionalFormatting>
  <conditionalFormatting sqref="I35">
    <cfRule type="cellIs" dxfId="494" priority="493" operator="equal">
      <formula>" "</formula>
    </cfRule>
    <cfRule type="cellIs" dxfId="493" priority="494" operator="equal">
      <formula>"W"</formula>
    </cfRule>
    <cfRule type="cellIs" dxfId="492" priority="495" operator="equal">
      <formula>"A"</formula>
    </cfRule>
  </conditionalFormatting>
  <conditionalFormatting sqref="I36">
    <cfRule type="cellIs" dxfId="491" priority="490" operator="equal">
      <formula>" "</formula>
    </cfRule>
    <cfRule type="cellIs" dxfId="490" priority="491" operator="equal">
      <formula>"W"</formula>
    </cfRule>
    <cfRule type="cellIs" dxfId="489" priority="492" operator="equal">
      <formula>"A"</formula>
    </cfRule>
  </conditionalFormatting>
  <conditionalFormatting sqref="I37">
    <cfRule type="cellIs" dxfId="488" priority="487" operator="equal">
      <formula>" "</formula>
    </cfRule>
    <cfRule type="cellIs" dxfId="487" priority="488" operator="equal">
      <formula>"W"</formula>
    </cfRule>
    <cfRule type="cellIs" dxfId="486" priority="489" operator="equal">
      <formula>"A"</formula>
    </cfRule>
  </conditionalFormatting>
  <conditionalFormatting sqref="I38">
    <cfRule type="cellIs" dxfId="485" priority="484" operator="equal">
      <formula>" "</formula>
    </cfRule>
    <cfRule type="cellIs" dxfId="484" priority="485" operator="equal">
      <formula>"W"</formula>
    </cfRule>
    <cfRule type="cellIs" dxfId="483" priority="486" operator="equal">
      <formula>"A"</formula>
    </cfRule>
  </conditionalFormatting>
  <conditionalFormatting sqref="I40">
    <cfRule type="cellIs" dxfId="482" priority="481" operator="equal">
      <formula>" "</formula>
    </cfRule>
    <cfRule type="cellIs" dxfId="481" priority="482" operator="equal">
      <formula>"W"</formula>
    </cfRule>
    <cfRule type="cellIs" dxfId="480" priority="483" operator="equal">
      <formula>"A"</formula>
    </cfRule>
  </conditionalFormatting>
  <conditionalFormatting sqref="I41">
    <cfRule type="cellIs" dxfId="479" priority="478" operator="equal">
      <formula>" "</formula>
    </cfRule>
    <cfRule type="cellIs" dxfId="478" priority="479" operator="equal">
      <formula>"W"</formula>
    </cfRule>
    <cfRule type="cellIs" dxfId="477" priority="480" operator="equal">
      <formula>"A"</formula>
    </cfRule>
  </conditionalFormatting>
  <conditionalFormatting sqref="I42">
    <cfRule type="cellIs" dxfId="476" priority="475" operator="equal">
      <formula>" "</formula>
    </cfRule>
    <cfRule type="cellIs" dxfId="475" priority="476" operator="equal">
      <formula>"W"</formula>
    </cfRule>
    <cfRule type="cellIs" dxfId="474" priority="477" operator="equal">
      <formula>"A"</formula>
    </cfRule>
  </conditionalFormatting>
  <conditionalFormatting sqref="I43">
    <cfRule type="cellIs" dxfId="473" priority="472" operator="equal">
      <formula>" "</formula>
    </cfRule>
    <cfRule type="cellIs" dxfId="472" priority="473" operator="equal">
      <formula>"W"</formula>
    </cfRule>
    <cfRule type="cellIs" dxfId="471" priority="474" operator="equal">
      <formula>"A"</formula>
    </cfRule>
  </conditionalFormatting>
  <conditionalFormatting sqref="I44">
    <cfRule type="cellIs" dxfId="470" priority="469" operator="equal">
      <formula>" "</formula>
    </cfRule>
    <cfRule type="cellIs" dxfId="469" priority="470" operator="equal">
      <formula>"W"</formula>
    </cfRule>
    <cfRule type="cellIs" dxfId="468" priority="471" operator="equal">
      <formula>"A"</formula>
    </cfRule>
  </conditionalFormatting>
  <conditionalFormatting sqref="I45">
    <cfRule type="cellIs" dxfId="467" priority="466" operator="equal">
      <formula>" "</formula>
    </cfRule>
    <cfRule type="cellIs" dxfId="466" priority="467" operator="equal">
      <formula>"W"</formula>
    </cfRule>
    <cfRule type="cellIs" dxfId="465" priority="468" operator="equal">
      <formula>"A"</formula>
    </cfRule>
  </conditionalFormatting>
  <conditionalFormatting sqref="I46">
    <cfRule type="cellIs" dxfId="464" priority="463" operator="equal">
      <formula>" "</formula>
    </cfRule>
    <cfRule type="cellIs" dxfId="463" priority="464" operator="equal">
      <formula>"W"</formula>
    </cfRule>
    <cfRule type="cellIs" dxfId="462" priority="465" operator="equal">
      <formula>"A"</formula>
    </cfRule>
  </conditionalFormatting>
  <conditionalFormatting sqref="I47">
    <cfRule type="cellIs" dxfId="461" priority="460" operator="equal">
      <formula>" "</formula>
    </cfRule>
    <cfRule type="cellIs" dxfId="460" priority="461" operator="equal">
      <formula>"W"</formula>
    </cfRule>
    <cfRule type="cellIs" dxfId="459" priority="462" operator="equal">
      <formula>"A"</formula>
    </cfRule>
  </conditionalFormatting>
  <conditionalFormatting sqref="I48">
    <cfRule type="cellIs" dxfId="458" priority="457" operator="equal">
      <formula>" "</formula>
    </cfRule>
    <cfRule type="cellIs" dxfId="457" priority="458" operator="equal">
      <formula>"W"</formula>
    </cfRule>
    <cfRule type="cellIs" dxfId="456" priority="459" operator="equal">
      <formula>"A"</formula>
    </cfRule>
  </conditionalFormatting>
  <conditionalFormatting sqref="I49">
    <cfRule type="cellIs" dxfId="455" priority="454" operator="equal">
      <formula>" "</formula>
    </cfRule>
    <cfRule type="cellIs" dxfId="454" priority="455" operator="equal">
      <formula>"W"</formula>
    </cfRule>
    <cfRule type="cellIs" dxfId="453" priority="456" operator="equal">
      <formula>"A"</formula>
    </cfRule>
  </conditionalFormatting>
  <conditionalFormatting sqref="I50">
    <cfRule type="cellIs" dxfId="452" priority="451" operator="equal">
      <formula>" "</formula>
    </cfRule>
    <cfRule type="cellIs" dxfId="451" priority="452" operator="equal">
      <formula>"W"</formula>
    </cfRule>
    <cfRule type="cellIs" dxfId="450" priority="453" operator="equal">
      <formula>"A"</formula>
    </cfRule>
  </conditionalFormatting>
  <conditionalFormatting sqref="I51">
    <cfRule type="cellIs" dxfId="449" priority="448" operator="equal">
      <formula>" "</formula>
    </cfRule>
    <cfRule type="cellIs" dxfId="448" priority="449" operator="equal">
      <formula>"W"</formula>
    </cfRule>
    <cfRule type="cellIs" dxfId="447" priority="450" operator="equal">
      <formula>"A"</formula>
    </cfRule>
  </conditionalFormatting>
  <conditionalFormatting sqref="I52">
    <cfRule type="cellIs" dxfId="446" priority="445" operator="equal">
      <formula>" "</formula>
    </cfRule>
    <cfRule type="cellIs" dxfId="445" priority="446" operator="equal">
      <formula>"W"</formula>
    </cfRule>
    <cfRule type="cellIs" dxfId="444" priority="447" operator="equal">
      <formula>"A"</formula>
    </cfRule>
  </conditionalFormatting>
  <conditionalFormatting sqref="J2">
    <cfRule type="cellIs" dxfId="443" priority="442" operator="equal">
      <formula>" "</formula>
    </cfRule>
    <cfRule type="cellIs" dxfId="442" priority="443" operator="equal">
      <formula>"W"</formula>
    </cfRule>
    <cfRule type="cellIs" dxfId="441" priority="444" operator="equal">
      <formula>"A"</formula>
    </cfRule>
  </conditionalFormatting>
  <conditionalFormatting sqref="J4">
    <cfRule type="cellIs" dxfId="440" priority="439" operator="equal">
      <formula>" "</formula>
    </cfRule>
    <cfRule type="cellIs" dxfId="439" priority="440" operator="equal">
      <formula>"W"</formula>
    </cfRule>
    <cfRule type="cellIs" dxfId="438" priority="441" operator="equal">
      <formula>"A"</formula>
    </cfRule>
  </conditionalFormatting>
  <conditionalFormatting sqref="J5">
    <cfRule type="cellIs" dxfId="437" priority="436" operator="equal">
      <formula>" "</formula>
    </cfRule>
    <cfRule type="cellIs" dxfId="436" priority="437" operator="equal">
      <formula>"W"</formula>
    </cfRule>
    <cfRule type="cellIs" dxfId="435" priority="438" operator="equal">
      <formula>"A"</formula>
    </cfRule>
  </conditionalFormatting>
  <conditionalFormatting sqref="J7:J10">
    <cfRule type="cellIs" dxfId="434" priority="433" operator="equal">
      <formula>" "</formula>
    </cfRule>
    <cfRule type="cellIs" dxfId="433" priority="434" operator="equal">
      <formula>"W"</formula>
    </cfRule>
    <cfRule type="cellIs" dxfId="432" priority="435" operator="equal">
      <formula>"A"</formula>
    </cfRule>
  </conditionalFormatting>
  <conditionalFormatting sqref="J12:J16">
    <cfRule type="cellIs" dxfId="431" priority="430" operator="equal">
      <formula>" "</formula>
    </cfRule>
    <cfRule type="cellIs" dxfId="430" priority="431" operator="equal">
      <formula>"W"</formula>
    </cfRule>
    <cfRule type="cellIs" dxfId="429" priority="432" operator="equal">
      <formula>"A"</formula>
    </cfRule>
  </conditionalFormatting>
  <conditionalFormatting sqref="J18:J19">
    <cfRule type="cellIs" dxfId="428" priority="427" operator="equal">
      <formula>" "</formula>
    </cfRule>
    <cfRule type="cellIs" dxfId="427" priority="428" operator="equal">
      <formula>"W"</formula>
    </cfRule>
    <cfRule type="cellIs" dxfId="426" priority="429" operator="equal">
      <formula>"A"</formula>
    </cfRule>
  </conditionalFormatting>
  <conditionalFormatting sqref="J20">
    <cfRule type="cellIs" dxfId="425" priority="424" operator="equal">
      <formula>" "</formula>
    </cfRule>
    <cfRule type="cellIs" dxfId="424" priority="425" operator="equal">
      <formula>"W"</formula>
    </cfRule>
    <cfRule type="cellIs" dxfId="423" priority="426" operator="equal">
      <formula>"A"</formula>
    </cfRule>
  </conditionalFormatting>
  <conditionalFormatting sqref="J21">
    <cfRule type="cellIs" dxfId="422" priority="421" operator="equal">
      <formula>" "</formula>
    </cfRule>
    <cfRule type="cellIs" dxfId="421" priority="422" operator="equal">
      <formula>"W"</formula>
    </cfRule>
    <cfRule type="cellIs" dxfId="420" priority="423" operator="equal">
      <formula>"A"</formula>
    </cfRule>
  </conditionalFormatting>
  <conditionalFormatting sqref="J22">
    <cfRule type="cellIs" dxfId="419" priority="418" operator="equal">
      <formula>" "</formula>
    </cfRule>
    <cfRule type="cellIs" dxfId="418" priority="419" operator="equal">
      <formula>"W"</formula>
    </cfRule>
    <cfRule type="cellIs" dxfId="417" priority="420" operator="equal">
      <formula>"A"</formula>
    </cfRule>
  </conditionalFormatting>
  <conditionalFormatting sqref="J23">
    <cfRule type="cellIs" dxfId="416" priority="415" operator="equal">
      <formula>" "</formula>
    </cfRule>
    <cfRule type="cellIs" dxfId="415" priority="416" operator="equal">
      <formula>"W"</formula>
    </cfRule>
    <cfRule type="cellIs" dxfId="414" priority="417" operator="equal">
      <formula>"A"</formula>
    </cfRule>
  </conditionalFormatting>
  <conditionalFormatting sqref="J24">
    <cfRule type="cellIs" dxfId="413" priority="412" operator="equal">
      <formula>" "</formula>
    </cfRule>
    <cfRule type="cellIs" dxfId="412" priority="413" operator="equal">
      <formula>"W"</formula>
    </cfRule>
    <cfRule type="cellIs" dxfId="411" priority="414" operator="equal">
      <formula>"A"</formula>
    </cfRule>
  </conditionalFormatting>
  <conditionalFormatting sqref="J25">
    <cfRule type="cellIs" dxfId="410" priority="409" operator="equal">
      <formula>" "</formula>
    </cfRule>
    <cfRule type="cellIs" dxfId="409" priority="410" operator="equal">
      <formula>"W"</formula>
    </cfRule>
    <cfRule type="cellIs" dxfId="408" priority="411" operator="equal">
      <formula>"A"</formula>
    </cfRule>
  </conditionalFormatting>
  <conditionalFormatting sqref="J26">
    <cfRule type="cellIs" dxfId="407" priority="406" operator="equal">
      <formula>" "</formula>
    </cfRule>
    <cfRule type="cellIs" dxfId="406" priority="407" operator="equal">
      <formula>"W"</formula>
    </cfRule>
    <cfRule type="cellIs" dxfId="405" priority="408" operator="equal">
      <formula>"A"</formula>
    </cfRule>
  </conditionalFormatting>
  <conditionalFormatting sqref="J27">
    <cfRule type="cellIs" dxfId="404" priority="403" operator="equal">
      <formula>" "</formula>
    </cfRule>
    <cfRule type="cellIs" dxfId="403" priority="404" operator="equal">
      <formula>"W"</formula>
    </cfRule>
    <cfRule type="cellIs" dxfId="402" priority="405" operator="equal">
      <formula>"A"</formula>
    </cfRule>
  </conditionalFormatting>
  <conditionalFormatting sqref="J29">
    <cfRule type="cellIs" dxfId="401" priority="400" operator="equal">
      <formula>" "</formula>
    </cfRule>
    <cfRule type="cellIs" dxfId="400" priority="401" operator="equal">
      <formula>"W"</formula>
    </cfRule>
    <cfRule type="cellIs" dxfId="399" priority="402" operator="equal">
      <formula>"A"</formula>
    </cfRule>
  </conditionalFormatting>
  <conditionalFormatting sqref="J30">
    <cfRule type="cellIs" dxfId="398" priority="397" operator="equal">
      <formula>" "</formula>
    </cfRule>
    <cfRule type="cellIs" dxfId="397" priority="398" operator="equal">
      <formula>"W"</formula>
    </cfRule>
    <cfRule type="cellIs" dxfId="396" priority="399" operator="equal">
      <formula>"A"</formula>
    </cfRule>
  </conditionalFormatting>
  <conditionalFormatting sqref="J31">
    <cfRule type="cellIs" dxfId="395" priority="394" operator="equal">
      <formula>" "</formula>
    </cfRule>
    <cfRule type="cellIs" dxfId="394" priority="395" operator="equal">
      <formula>"W"</formula>
    </cfRule>
    <cfRule type="cellIs" dxfId="393" priority="396" operator="equal">
      <formula>"A"</formula>
    </cfRule>
  </conditionalFormatting>
  <conditionalFormatting sqref="J32">
    <cfRule type="cellIs" dxfId="392" priority="391" operator="equal">
      <formula>" "</formula>
    </cfRule>
    <cfRule type="cellIs" dxfId="391" priority="392" operator="equal">
      <formula>"W"</formula>
    </cfRule>
    <cfRule type="cellIs" dxfId="390" priority="393" operator="equal">
      <formula>"A"</formula>
    </cfRule>
  </conditionalFormatting>
  <conditionalFormatting sqref="J33">
    <cfRule type="cellIs" dxfId="389" priority="388" operator="equal">
      <formula>" "</formula>
    </cfRule>
    <cfRule type="cellIs" dxfId="388" priority="389" operator="equal">
      <formula>"W"</formula>
    </cfRule>
    <cfRule type="cellIs" dxfId="387" priority="390" operator="equal">
      <formula>"A"</formula>
    </cfRule>
  </conditionalFormatting>
  <conditionalFormatting sqref="J34">
    <cfRule type="cellIs" dxfId="386" priority="385" operator="equal">
      <formula>" "</formula>
    </cfRule>
    <cfRule type="cellIs" dxfId="385" priority="386" operator="equal">
      <formula>"W"</formula>
    </cfRule>
    <cfRule type="cellIs" dxfId="384" priority="387" operator="equal">
      <formula>"A"</formula>
    </cfRule>
  </conditionalFormatting>
  <conditionalFormatting sqref="J35">
    <cfRule type="cellIs" dxfId="383" priority="382" operator="equal">
      <formula>" "</formula>
    </cfRule>
    <cfRule type="cellIs" dxfId="382" priority="383" operator="equal">
      <formula>"W"</formula>
    </cfRule>
    <cfRule type="cellIs" dxfId="381" priority="384" operator="equal">
      <formula>"A"</formula>
    </cfRule>
  </conditionalFormatting>
  <conditionalFormatting sqref="J36">
    <cfRule type="cellIs" dxfId="380" priority="379" operator="equal">
      <formula>" "</formula>
    </cfRule>
    <cfRule type="cellIs" dxfId="379" priority="380" operator="equal">
      <formula>"W"</formula>
    </cfRule>
    <cfRule type="cellIs" dxfId="378" priority="381" operator="equal">
      <formula>"A"</formula>
    </cfRule>
  </conditionalFormatting>
  <conditionalFormatting sqref="J37">
    <cfRule type="cellIs" dxfId="377" priority="376" operator="equal">
      <formula>" "</formula>
    </cfRule>
    <cfRule type="cellIs" dxfId="376" priority="377" operator="equal">
      <formula>"W"</formula>
    </cfRule>
    <cfRule type="cellIs" dxfId="375" priority="378" operator="equal">
      <formula>"A"</formula>
    </cfRule>
  </conditionalFormatting>
  <conditionalFormatting sqref="J38">
    <cfRule type="cellIs" dxfId="374" priority="373" operator="equal">
      <formula>" "</formula>
    </cfRule>
    <cfRule type="cellIs" dxfId="373" priority="374" operator="equal">
      <formula>"W"</formula>
    </cfRule>
    <cfRule type="cellIs" dxfId="372" priority="375" operator="equal">
      <formula>"A"</formula>
    </cfRule>
  </conditionalFormatting>
  <conditionalFormatting sqref="J40">
    <cfRule type="cellIs" dxfId="371" priority="370" operator="equal">
      <formula>" "</formula>
    </cfRule>
    <cfRule type="cellIs" dxfId="370" priority="371" operator="equal">
      <formula>"W"</formula>
    </cfRule>
    <cfRule type="cellIs" dxfId="369" priority="372" operator="equal">
      <formula>"A"</formula>
    </cfRule>
  </conditionalFormatting>
  <conditionalFormatting sqref="J41">
    <cfRule type="cellIs" dxfId="368" priority="367" operator="equal">
      <formula>" "</formula>
    </cfRule>
    <cfRule type="cellIs" dxfId="367" priority="368" operator="equal">
      <formula>"W"</formula>
    </cfRule>
    <cfRule type="cellIs" dxfId="366" priority="369" operator="equal">
      <formula>"A"</formula>
    </cfRule>
  </conditionalFormatting>
  <conditionalFormatting sqref="J42">
    <cfRule type="cellIs" dxfId="365" priority="364" operator="equal">
      <formula>" "</formula>
    </cfRule>
    <cfRule type="cellIs" dxfId="364" priority="365" operator="equal">
      <formula>"W"</formula>
    </cfRule>
    <cfRule type="cellIs" dxfId="363" priority="366" operator="equal">
      <formula>"A"</formula>
    </cfRule>
  </conditionalFormatting>
  <conditionalFormatting sqref="J43">
    <cfRule type="cellIs" dxfId="362" priority="361" operator="equal">
      <formula>" "</formula>
    </cfRule>
    <cfRule type="cellIs" dxfId="361" priority="362" operator="equal">
      <formula>"W"</formula>
    </cfRule>
    <cfRule type="cellIs" dxfId="360" priority="363" operator="equal">
      <formula>"A"</formula>
    </cfRule>
  </conditionalFormatting>
  <conditionalFormatting sqref="J44">
    <cfRule type="cellIs" dxfId="359" priority="358" operator="equal">
      <formula>" "</formula>
    </cfRule>
    <cfRule type="cellIs" dxfId="358" priority="359" operator="equal">
      <formula>"W"</formula>
    </cfRule>
    <cfRule type="cellIs" dxfId="357" priority="360" operator="equal">
      <formula>"A"</formula>
    </cfRule>
  </conditionalFormatting>
  <conditionalFormatting sqref="J45">
    <cfRule type="cellIs" dxfId="356" priority="355" operator="equal">
      <formula>" "</formula>
    </cfRule>
    <cfRule type="cellIs" dxfId="355" priority="356" operator="equal">
      <formula>"W"</formula>
    </cfRule>
    <cfRule type="cellIs" dxfId="354" priority="357" operator="equal">
      <formula>"A"</formula>
    </cfRule>
  </conditionalFormatting>
  <conditionalFormatting sqref="J46">
    <cfRule type="cellIs" dxfId="353" priority="352" operator="equal">
      <formula>" "</formula>
    </cfRule>
    <cfRule type="cellIs" dxfId="352" priority="353" operator="equal">
      <formula>"W"</formula>
    </cfRule>
    <cfRule type="cellIs" dxfId="351" priority="354" operator="equal">
      <formula>"A"</formula>
    </cfRule>
  </conditionalFormatting>
  <conditionalFormatting sqref="J47">
    <cfRule type="cellIs" dxfId="350" priority="349" operator="equal">
      <formula>" "</formula>
    </cfRule>
    <cfRule type="cellIs" dxfId="349" priority="350" operator="equal">
      <formula>"W"</formula>
    </cfRule>
    <cfRule type="cellIs" dxfId="348" priority="351" operator="equal">
      <formula>"A"</formula>
    </cfRule>
  </conditionalFormatting>
  <conditionalFormatting sqref="J48">
    <cfRule type="cellIs" dxfId="347" priority="346" operator="equal">
      <formula>" "</formula>
    </cfRule>
    <cfRule type="cellIs" dxfId="346" priority="347" operator="equal">
      <formula>"W"</formula>
    </cfRule>
    <cfRule type="cellIs" dxfId="345" priority="348" operator="equal">
      <formula>"A"</formula>
    </cfRule>
  </conditionalFormatting>
  <conditionalFormatting sqref="J49">
    <cfRule type="cellIs" dxfId="344" priority="343" operator="equal">
      <formula>" "</formula>
    </cfRule>
    <cfRule type="cellIs" dxfId="343" priority="344" operator="equal">
      <formula>"W"</formula>
    </cfRule>
    <cfRule type="cellIs" dxfId="342" priority="345" operator="equal">
      <formula>"A"</formula>
    </cfRule>
  </conditionalFormatting>
  <conditionalFormatting sqref="J50">
    <cfRule type="cellIs" dxfId="341" priority="340" operator="equal">
      <formula>" "</formula>
    </cfRule>
    <cfRule type="cellIs" dxfId="340" priority="341" operator="equal">
      <formula>"W"</formula>
    </cfRule>
    <cfRule type="cellIs" dxfId="339" priority="342" operator="equal">
      <formula>"A"</formula>
    </cfRule>
  </conditionalFormatting>
  <conditionalFormatting sqref="J51">
    <cfRule type="cellIs" dxfId="338" priority="337" operator="equal">
      <formula>" "</formula>
    </cfRule>
    <cfRule type="cellIs" dxfId="337" priority="338" operator="equal">
      <formula>"W"</formula>
    </cfRule>
    <cfRule type="cellIs" dxfId="336" priority="339" operator="equal">
      <formula>"A"</formula>
    </cfRule>
  </conditionalFormatting>
  <conditionalFormatting sqref="J52">
    <cfRule type="cellIs" dxfId="335" priority="334" operator="equal">
      <formula>" "</formula>
    </cfRule>
    <cfRule type="cellIs" dxfId="334" priority="335" operator="equal">
      <formula>"W"</formula>
    </cfRule>
    <cfRule type="cellIs" dxfId="333" priority="336" operator="equal">
      <formula>"A"</formula>
    </cfRule>
  </conditionalFormatting>
  <conditionalFormatting sqref="K2">
    <cfRule type="cellIs" dxfId="332" priority="331" operator="equal">
      <formula>" "</formula>
    </cfRule>
    <cfRule type="cellIs" dxfId="331" priority="332" operator="equal">
      <formula>"W"</formula>
    </cfRule>
    <cfRule type="cellIs" dxfId="330" priority="333" operator="equal">
      <formula>"A"</formula>
    </cfRule>
  </conditionalFormatting>
  <conditionalFormatting sqref="K4">
    <cfRule type="cellIs" dxfId="329" priority="328" operator="equal">
      <formula>" "</formula>
    </cfRule>
    <cfRule type="cellIs" dxfId="328" priority="329" operator="equal">
      <formula>"W"</formula>
    </cfRule>
    <cfRule type="cellIs" dxfId="327" priority="330" operator="equal">
      <formula>"A"</formula>
    </cfRule>
  </conditionalFormatting>
  <conditionalFormatting sqref="K5">
    <cfRule type="cellIs" dxfId="326" priority="325" operator="equal">
      <formula>" "</formula>
    </cfRule>
    <cfRule type="cellIs" dxfId="325" priority="326" operator="equal">
      <formula>"W"</formula>
    </cfRule>
    <cfRule type="cellIs" dxfId="324" priority="327" operator="equal">
      <formula>"A"</formula>
    </cfRule>
  </conditionalFormatting>
  <conditionalFormatting sqref="K7:K10">
    <cfRule type="cellIs" dxfId="323" priority="322" operator="equal">
      <formula>" "</formula>
    </cfRule>
    <cfRule type="cellIs" dxfId="322" priority="323" operator="equal">
      <formula>"W"</formula>
    </cfRule>
    <cfRule type="cellIs" dxfId="321" priority="324" operator="equal">
      <formula>"A"</formula>
    </cfRule>
  </conditionalFormatting>
  <conditionalFormatting sqref="K12:K16">
    <cfRule type="cellIs" dxfId="320" priority="319" operator="equal">
      <formula>" "</formula>
    </cfRule>
    <cfRule type="cellIs" dxfId="319" priority="320" operator="equal">
      <formula>"W"</formula>
    </cfRule>
    <cfRule type="cellIs" dxfId="318" priority="321" operator="equal">
      <formula>"A"</formula>
    </cfRule>
  </conditionalFormatting>
  <conditionalFormatting sqref="K18:K19">
    <cfRule type="cellIs" dxfId="317" priority="316" operator="equal">
      <formula>" "</formula>
    </cfRule>
    <cfRule type="cellIs" dxfId="316" priority="317" operator="equal">
      <formula>"W"</formula>
    </cfRule>
    <cfRule type="cellIs" dxfId="315" priority="318" operator="equal">
      <formula>"A"</formula>
    </cfRule>
  </conditionalFormatting>
  <conditionalFormatting sqref="K20">
    <cfRule type="cellIs" dxfId="314" priority="313" operator="equal">
      <formula>" "</formula>
    </cfRule>
    <cfRule type="cellIs" dxfId="313" priority="314" operator="equal">
      <formula>"W"</formula>
    </cfRule>
    <cfRule type="cellIs" dxfId="312" priority="315" operator="equal">
      <formula>"A"</formula>
    </cfRule>
  </conditionalFormatting>
  <conditionalFormatting sqref="K21">
    <cfRule type="cellIs" dxfId="311" priority="310" operator="equal">
      <formula>" "</formula>
    </cfRule>
    <cfRule type="cellIs" dxfId="310" priority="311" operator="equal">
      <formula>"W"</formula>
    </cfRule>
    <cfRule type="cellIs" dxfId="309" priority="312" operator="equal">
      <formula>"A"</formula>
    </cfRule>
  </conditionalFormatting>
  <conditionalFormatting sqref="K22">
    <cfRule type="cellIs" dxfId="308" priority="307" operator="equal">
      <formula>" "</formula>
    </cfRule>
    <cfRule type="cellIs" dxfId="307" priority="308" operator="equal">
      <formula>"W"</formula>
    </cfRule>
    <cfRule type="cellIs" dxfId="306" priority="309" operator="equal">
      <formula>"A"</formula>
    </cfRule>
  </conditionalFormatting>
  <conditionalFormatting sqref="K23">
    <cfRule type="cellIs" dxfId="305" priority="304" operator="equal">
      <formula>" "</formula>
    </cfRule>
    <cfRule type="cellIs" dxfId="304" priority="305" operator="equal">
      <formula>"W"</formula>
    </cfRule>
    <cfRule type="cellIs" dxfId="303" priority="306" operator="equal">
      <formula>"A"</formula>
    </cfRule>
  </conditionalFormatting>
  <conditionalFormatting sqref="K24">
    <cfRule type="cellIs" dxfId="302" priority="301" operator="equal">
      <formula>" "</formula>
    </cfRule>
    <cfRule type="cellIs" dxfId="301" priority="302" operator="equal">
      <formula>"W"</formula>
    </cfRule>
    <cfRule type="cellIs" dxfId="300" priority="303" operator="equal">
      <formula>"A"</formula>
    </cfRule>
  </conditionalFormatting>
  <conditionalFormatting sqref="K25">
    <cfRule type="cellIs" dxfId="299" priority="298" operator="equal">
      <formula>" "</formula>
    </cfRule>
    <cfRule type="cellIs" dxfId="298" priority="299" operator="equal">
      <formula>"W"</formula>
    </cfRule>
    <cfRule type="cellIs" dxfId="297" priority="300" operator="equal">
      <formula>"A"</formula>
    </cfRule>
  </conditionalFormatting>
  <conditionalFormatting sqref="K26">
    <cfRule type="cellIs" dxfId="296" priority="295" operator="equal">
      <formula>" "</formula>
    </cfRule>
    <cfRule type="cellIs" dxfId="295" priority="296" operator="equal">
      <formula>"W"</formula>
    </cfRule>
    <cfRule type="cellIs" dxfId="294" priority="297" operator="equal">
      <formula>"A"</formula>
    </cfRule>
  </conditionalFormatting>
  <conditionalFormatting sqref="K27">
    <cfRule type="cellIs" dxfId="293" priority="292" operator="equal">
      <formula>" "</formula>
    </cfRule>
    <cfRule type="cellIs" dxfId="292" priority="293" operator="equal">
      <formula>"W"</formula>
    </cfRule>
    <cfRule type="cellIs" dxfId="291" priority="294" operator="equal">
      <formula>"A"</formula>
    </cfRule>
  </conditionalFormatting>
  <conditionalFormatting sqref="K29">
    <cfRule type="cellIs" dxfId="290" priority="289" operator="equal">
      <formula>" "</formula>
    </cfRule>
    <cfRule type="cellIs" dxfId="289" priority="290" operator="equal">
      <formula>"W"</formula>
    </cfRule>
    <cfRule type="cellIs" dxfId="288" priority="291" operator="equal">
      <formula>"A"</formula>
    </cfRule>
  </conditionalFormatting>
  <conditionalFormatting sqref="K30">
    <cfRule type="cellIs" dxfId="287" priority="286" operator="equal">
      <formula>" "</formula>
    </cfRule>
    <cfRule type="cellIs" dxfId="286" priority="287" operator="equal">
      <formula>"W"</formula>
    </cfRule>
    <cfRule type="cellIs" dxfId="285" priority="288" operator="equal">
      <formula>"A"</formula>
    </cfRule>
  </conditionalFormatting>
  <conditionalFormatting sqref="K31">
    <cfRule type="cellIs" dxfId="284" priority="283" operator="equal">
      <formula>" "</formula>
    </cfRule>
    <cfRule type="cellIs" dxfId="283" priority="284" operator="equal">
      <formula>"W"</formula>
    </cfRule>
    <cfRule type="cellIs" dxfId="282" priority="285" operator="equal">
      <formula>"A"</formula>
    </cfRule>
  </conditionalFormatting>
  <conditionalFormatting sqref="K32">
    <cfRule type="cellIs" dxfId="281" priority="280" operator="equal">
      <formula>" "</formula>
    </cfRule>
    <cfRule type="cellIs" dxfId="280" priority="281" operator="equal">
      <formula>"W"</formula>
    </cfRule>
    <cfRule type="cellIs" dxfId="279" priority="282" operator="equal">
      <formula>"A"</formula>
    </cfRule>
  </conditionalFormatting>
  <conditionalFormatting sqref="K33">
    <cfRule type="cellIs" dxfId="278" priority="277" operator="equal">
      <formula>" "</formula>
    </cfRule>
    <cfRule type="cellIs" dxfId="277" priority="278" operator="equal">
      <formula>"W"</formula>
    </cfRule>
    <cfRule type="cellIs" dxfId="276" priority="279" operator="equal">
      <formula>"A"</formula>
    </cfRule>
  </conditionalFormatting>
  <conditionalFormatting sqref="K34">
    <cfRule type="cellIs" dxfId="275" priority="274" operator="equal">
      <formula>" "</formula>
    </cfRule>
    <cfRule type="cellIs" dxfId="274" priority="275" operator="equal">
      <formula>"W"</formula>
    </cfRule>
    <cfRule type="cellIs" dxfId="273" priority="276" operator="equal">
      <formula>"A"</formula>
    </cfRule>
  </conditionalFormatting>
  <conditionalFormatting sqref="K35">
    <cfRule type="cellIs" dxfId="272" priority="271" operator="equal">
      <formula>" "</formula>
    </cfRule>
    <cfRule type="cellIs" dxfId="271" priority="272" operator="equal">
      <formula>"W"</formula>
    </cfRule>
    <cfRule type="cellIs" dxfId="270" priority="273" operator="equal">
      <formula>"A"</formula>
    </cfRule>
  </conditionalFormatting>
  <conditionalFormatting sqref="K36">
    <cfRule type="cellIs" dxfId="269" priority="268" operator="equal">
      <formula>" "</formula>
    </cfRule>
    <cfRule type="cellIs" dxfId="268" priority="269" operator="equal">
      <formula>"W"</formula>
    </cfRule>
    <cfRule type="cellIs" dxfId="267" priority="270" operator="equal">
      <formula>"A"</formula>
    </cfRule>
  </conditionalFormatting>
  <conditionalFormatting sqref="K37">
    <cfRule type="cellIs" dxfId="266" priority="265" operator="equal">
      <formula>" "</formula>
    </cfRule>
    <cfRule type="cellIs" dxfId="265" priority="266" operator="equal">
      <formula>"W"</formula>
    </cfRule>
    <cfRule type="cellIs" dxfId="264" priority="267" operator="equal">
      <formula>"A"</formula>
    </cfRule>
  </conditionalFormatting>
  <conditionalFormatting sqref="K38">
    <cfRule type="cellIs" dxfId="263" priority="262" operator="equal">
      <formula>" "</formula>
    </cfRule>
    <cfRule type="cellIs" dxfId="262" priority="263" operator="equal">
      <formula>"W"</formula>
    </cfRule>
    <cfRule type="cellIs" dxfId="261" priority="264" operator="equal">
      <formula>"A"</formula>
    </cfRule>
  </conditionalFormatting>
  <conditionalFormatting sqref="K40">
    <cfRule type="cellIs" dxfId="260" priority="259" operator="equal">
      <formula>" "</formula>
    </cfRule>
    <cfRule type="cellIs" dxfId="259" priority="260" operator="equal">
      <formula>"W"</formula>
    </cfRule>
    <cfRule type="cellIs" dxfId="258" priority="261" operator="equal">
      <formula>"A"</formula>
    </cfRule>
  </conditionalFormatting>
  <conditionalFormatting sqref="K41">
    <cfRule type="cellIs" dxfId="257" priority="256" operator="equal">
      <formula>" "</formula>
    </cfRule>
    <cfRule type="cellIs" dxfId="256" priority="257" operator="equal">
      <formula>"W"</formula>
    </cfRule>
    <cfRule type="cellIs" dxfId="255" priority="258" operator="equal">
      <formula>"A"</formula>
    </cfRule>
  </conditionalFormatting>
  <conditionalFormatting sqref="K42">
    <cfRule type="cellIs" dxfId="254" priority="253" operator="equal">
      <formula>" "</formula>
    </cfRule>
    <cfRule type="cellIs" dxfId="253" priority="254" operator="equal">
      <formula>"W"</formula>
    </cfRule>
    <cfRule type="cellIs" dxfId="252" priority="255" operator="equal">
      <formula>"A"</formula>
    </cfRule>
  </conditionalFormatting>
  <conditionalFormatting sqref="K43">
    <cfRule type="cellIs" dxfId="251" priority="250" operator="equal">
      <formula>" "</formula>
    </cfRule>
    <cfRule type="cellIs" dxfId="250" priority="251" operator="equal">
      <formula>"W"</formula>
    </cfRule>
    <cfRule type="cellIs" dxfId="249" priority="252" operator="equal">
      <formula>"A"</formula>
    </cfRule>
  </conditionalFormatting>
  <conditionalFormatting sqref="K44">
    <cfRule type="cellIs" dxfId="248" priority="247" operator="equal">
      <formula>" "</formula>
    </cfRule>
    <cfRule type="cellIs" dxfId="247" priority="248" operator="equal">
      <formula>"W"</formula>
    </cfRule>
    <cfRule type="cellIs" dxfId="246" priority="249" operator="equal">
      <formula>"A"</formula>
    </cfRule>
  </conditionalFormatting>
  <conditionalFormatting sqref="K45">
    <cfRule type="cellIs" dxfId="245" priority="244" operator="equal">
      <formula>" "</formula>
    </cfRule>
    <cfRule type="cellIs" dxfId="244" priority="245" operator="equal">
      <formula>"W"</formula>
    </cfRule>
    <cfRule type="cellIs" dxfId="243" priority="246" operator="equal">
      <formula>"A"</formula>
    </cfRule>
  </conditionalFormatting>
  <conditionalFormatting sqref="K46">
    <cfRule type="cellIs" dxfId="242" priority="241" operator="equal">
      <formula>" "</formula>
    </cfRule>
    <cfRule type="cellIs" dxfId="241" priority="242" operator="equal">
      <formula>"W"</formula>
    </cfRule>
    <cfRule type="cellIs" dxfId="240" priority="243" operator="equal">
      <formula>"A"</formula>
    </cfRule>
  </conditionalFormatting>
  <conditionalFormatting sqref="K47">
    <cfRule type="cellIs" dxfId="239" priority="238" operator="equal">
      <formula>" "</formula>
    </cfRule>
    <cfRule type="cellIs" dxfId="238" priority="239" operator="equal">
      <formula>"W"</formula>
    </cfRule>
    <cfRule type="cellIs" dxfId="237" priority="240" operator="equal">
      <formula>"A"</formula>
    </cfRule>
  </conditionalFormatting>
  <conditionalFormatting sqref="K48">
    <cfRule type="cellIs" dxfId="236" priority="235" operator="equal">
      <formula>" "</formula>
    </cfRule>
    <cfRule type="cellIs" dxfId="235" priority="236" operator="equal">
      <formula>"W"</formula>
    </cfRule>
    <cfRule type="cellIs" dxfId="234" priority="237" operator="equal">
      <formula>"A"</formula>
    </cfRule>
  </conditionalFormatting>
  <conditionalFormatting sqref="K49">
    <cfRule type="cellIs" dxfId="233" priority="232" operator="equal">
      <formula>" "</formula>
    </cfRule>
    <cfRule type="cellIs" dxfId="232" priority="233" operator="equal">
      <formula>"W"</formula>
    </cfRule>
    <cfRule type="cellIs" dxfId="231" priority="234" operator="equal">
      <formula>"A"</formula>
    </cfRule>
  </conditionalFormatting>
  <conditionalFormatting sqref="K50">
    <cfRule type="cellIs" dxfId="230" priority="229" operator="equal">
      <formula>" "</formula>
    </cfRule>
    <cfRule type="cellIs" dxfId="229" priority="230" operator="equal">
      <formula>"W"</formula>
    </cfRule>
    <cfRule type="cellIs" dxfId="228" priority="231" operator="equal">
      <formula>"A"</formula>
    </cfRule>
  </conditionalFormatting>
  <conditionalFormatting sqref="K51">
    <cfRule type="cellIs" dxfId="227" priority="226" operator="equal">
      <formula>" "</formula>
    </cfRule>
    <cfRule type="cellIs" dxfId="226" priority="227" operator="equal">
      <formula>"W"</formula>
    </cfRule>
    <cfRule type="cellIs" dxfId="225" priority="228" operator="equal">
      <formula>"A"</formula>
    </cfRule>
  </conditionalFormatting>
  <conditionalFormatting sqref="K52">
    <cfRule type="cellIs" dxfId="224" priority="223" operator="equal">
      <formula>" "</formula>
    </cfRule>
    <cfRule type="cellIs" dxfId="223" priority="224" operator="equal">
      <formula>"W"</formula>
    </cfRule>
    <cfRule type="cellIs" dxfId="222" priority="225" operator="equal">
      <formula>"A"</formula>
    </cfRule>
  </conditionalFormatting>
  <conditionalFormatting sqref="L2">
    <cfRule type="cellIs" dxfId="221" priority="220" operator="equal">
      <formula>" "</formula>
    </cfRule>
    <cfRule type="cellIs" dxfId="220" priority="221" operator="equal">
      <formula>"W"</formula>
    </cfRule>
    <cfRule type="cellIs" dxfId="219" priority="222" operator="equal">
      <formula>"A"</formula>
    </cfRule>
  </conditionalFormatting>
  <conditionalFormatting sqref="L4">
    <cfRule type="cellIs" dxfId="218" priority="217" operator="equal">
      <formula>" "</formula>
    </cfRule>
    <cfRule type="cellIs" dxfId="217" priority="218" operator="equal">
      <formula>"W"</formula>
    </cfRule>
    <cfRule type="cellIs" dxfId="216" priority="219" operator="equal">
      <formula>"A"</formula>
    </cfRule>
  </conditionalFormatting>
  <conditionalFormatting sqref="L5">
    <cfRule type="cellIs" dxfId="215" priority="214" operator="equal">
      <formula>" "</formula>
    </cfRule>
    <cfRule type="cellIs" dxfId="214" priority="215" operator="equal">
      <formula>"W"</formula>
    </cfRule>
    <cfRule type="cellIs" dxfId="213" priority="216" operator="equal">
      <formula>"A"</formula>
    </cfRule>
  </conditionalFormatting>
  <conditionalFormatting sqref="L7:L10">
    <cfRule type="cellIs" dxfId="212" priority="211" operator="equal">
      <formula>" "</formula>
    </cfRule>
    <cfRule type="cellIs" dxfId="211" priority="212" operator="equal">
      <formula>"W"</formula>
    </cfRule>
    <cfRule type="cellIs" dxfId="210" priority="213" operator="equal">
      <formula>"A"</formula>
    </cfRule>
  </conditionalFormatting>
  <conditionalFormatting sqref="L12:L16">
    <cfRule type="cellIs" dxfId="209" priority="208" operator="equal">
      <formula>" "</formula>
    </cfRule>
    <cfRule type="cellIs" dxfId="208" priority="209" operator="equal">
      <formula>"W"</formula>
    </cfRule>
    <cfRule type="cellIs" dxfId="207" priority="210" operator="equal">
      <formula>"A"</formula>
    </cfRule>
  </conditionalFormatting>
  <conditionalFormatting sqref="L18:L19">
    <cfRule type="cellIs" dxfId="206" priority="205" operator="equal">
      <formula>" "</formula>
    </cfRule>
    <cfRule type="cellIs" dxfId="205" priority="206" operator="equal">
      <formula>"W"</formula>
    </cfRule>
    <cfRule type="cellIs" dxfId="204" priority="207" operator="equal">
      <formula>"A"</formula>
    </cfRule>
  </conditionalFormatting>
  <conditionalFormatting sqref="L20">
    <cfRule type="cellIs" dxfId="203" priority="202" operator="equal">
      <formula>" "</formula>
    </cfRule>
    <cfRule type="cellIs" dxfId="202" priority="203" operator="equal">
      <formula>"W"</formula>
    </cfRule>
    <cfRule type="cellIs" dxfId="201" priority="204" operator="equal">
      <formula>"A"</formula>
    </cfRule>
  </conditionalFormatting>
  <conditionalFormatting sqref="L21">
    <cfRule type="cellIs" dxfId="200" priority="199" operator="equal">
      <formula>" "</formula>
    </cfRule>
    <cfRule type="cellIs" dxfId="199" priority="200" operator="equal">
      <formula>"W"</formula>
    </cfRule>
    <cfRule type="cellIs" dxfId="198" priority="201" operator="equal">
      <formula>"A"</formula>
    </cfRule>
  </conditionalFormatting>
  <conditionalFormatting sqref="L22">
    <cfRule type="cellIs" dxfId="197" priority="196" operator="equal">
      <formula>" "</formula>
    </cfRule>
    <cfRule type="cellIs" dxfId="196" priority="197" operator="equal">
      <formula>"W"</formula>
    </cfRule>
    <cfRule type="cellIs" dxfId="195" priority="198" operator="equal">
      <formula>"A"</formula>
    </cfRule>
  </conditionalFormatting>
  <conditionalFormatting sqref="L23">
    <cfRule type="cellIs" dxfId="194" priority="193" operator="equal">
      <formula>" "</formula>
    </cfRule>
    <cfRule type="cellIs" dxfId="193" priority="194" operator="equal">
      <formula>"W"</formula>
    </cfRule>
    <cfRule type="cellIs" dxfId="192" priority="195" operator="equal">
      <formula>"A"</formula>
    </cfRule>
  </conditionalFormatting>
  <conditionalFormatting sqref="L24">
    <cfRule type="cellIs" dxfId="191" priority="190" operator="equal">
      <formula>" "</formula>
    </cfRule>
    <cfRule type="cellIs" dxfId="190" priority="191" operator="equal">
      <formula>"W"</formula>
    </cfRule>
    <cfRule type="cellIs" dxfId="189" priority="192" operator="equal">
      <formula>"A"</formula>
    </cfRule>
  </conditionalFormatting>
  <conditionalFormatting sqref="L25">
    <cfRule type="cellIs" dxfId="188" priority="187" operator="equal">
      <formula>" "</formula>
    </cfRule>
    <cfRule type="cellIs" dxfId="187" priority="188" operator="equal">
      <formula>"W"</formula>
    </cfRule>
    <cfRule type="cellIs" dxfId="186" priority="189" operator="equal">
      <formula>"A"</formula>
    </cfRule>
  </conditionalFormatting>
  <conditionalFormatting sqref="L26">
    <cfRule type="cellIs" dxfId="185" priority="184" operator="equal">
      <formula>" "</formula>
    </cfRule>
    <cfRule type="cellIs" dxfId="184" priority="185" operator="equal">
      <formula>"W"</formula>
    </cfRule>
    <cfRule type="cellIs" dxfId="183" priority="186" operator="equal">
      <formula>"A"</formula>
    </cfRule>
  </conditionalFormatting>
  <conditionalFormatting sqref="L27">
    <cfRule type="cellIs" dxfId="182" priority="181" operator="equal">
      <formula>" "</formula>
    </cfRule>
    <cfRule type="cellIs" dxfId="181" priority="182" operator="equal">
      <formula>"W"</formula>
    </cfRule>
    <cfRule type="cellIs" dxfId="180" priority="183" operator="equal">
      <formula>"A"</formula>
    </cfRule>
  </conditionalFormatting>
  <conditionalFormatting sqref="L29">
    <cfRule type="cellIs" dxfId="179" priority="178" operator="equal">
      <formula>" "</formula>
    </cfRule>
    <cfRule type="cellIs" dxfId="178" priority="179" operator="equal">
      <formula>"W"</formula>
    </cfRule>
    <cfRule type="cellIs" dxfId="177" priority="180" operator="equal">
      <formula>"A"</formula>
    </cfRule>
  </conditionalFormatting>
  <conditionalFormatting sqref="L30">
    <cfRule type="cellIs" dxfId="176" priority="175" operator="equal">
      <formula>" "</formula>
    </cfRule>
    <cfRule type="cellIs" dxfId="175" priority="176" operator="equal">
      <formula>"W"</formula>
    </cfRule>
    <cfRule type="cellIs" dxfId="174" priority="177" operator="equal">
      <formula>"A"</formula>
    </cfRule>
  </conditionalFormatting>
  <conditionalFormatting sqref="L31">
    <cfRule type="cellIs" dxfId="173" priority="172" operator="equal">
      <formula>" "</formula>
    </cfRule>
    <cfRule type="cellIs" dxfId="172" priority="173" operator="equal">
      <formula>"W"</formula>
    </cfRule>
    <cfRule type="cellIs" dxfId="171" priority="174" operator="equal">
      <formula>"A"</formula>
    </cfRule>
  </conditionalFormatting>
  <conditionalFormatting sqref="L32">
    <cfRule type="cellIs" dxfId="170" priority="169" operator="equal">
      <formula>" "</formula>
    </cfRule>
    <cfRule type="cellIs" dxfId="169" priority="170" operator="equal">
      <formula>"W"</formula>
    </cfRule>
    <cfRule type="cellIs" dxfId="168" priority="171" operator="equal">
      <formula>"A"</formula>
    </cfRule>
  </conditionalFormatting>
  <conditionalFormatting sqref="L33">
    <cfRule type="cellIs" dxfId="167" priority="166" operator="equal">
      <formula>" "</formula>
    </cfRule>
    <cfRule type="cellIs" dxfId="166" priority="167" operator="equal">
      <formula>"W"</formula>
    </cfRule>
    <cfRule type="cellIs" dxfId="165" priority="168" operator="equal">
      <formula>"A"</formula>
    </cfRule>
  </conditionalFormatting>
  <conditionalFormatting sqref="L34">
    <cfRule type="cellIs" dxfId="164" priority="163" operator="equal">
      <formula>" "</formula>
    </cfRule>
    <cfRule type="cellIs" dxfId="163" priority="164" operator="equal">
      <formula>"W"</formula>
    </cfRule>
    <cfRule type="cellIs" dxfId="162" priority="165" operator="equal">
      <formula>"A"</formula>
    </cfRule>
  </conditionalFormatting>
  <conditionalFormatting sqref="L35">
    <cfRule type="cellIs" dxfId="161" priority="160" operator="equal">
      <formula>" "</formula>
    </cfRule>
    <cfRule type="cellIs" dxfId="160" priority="161" operator="equal">
      <formula>"W"</formula>
    </cfRule>
    <cfRule type="cellIs" dxfId="159" priority="162" operator="equal">
      <formula>"A"</formula>
    </cfRule>
  </conditionalFormatting>
  <conditionalFormatting sqref="L36">
    <cfRule type="cellIs" dxfId="158" priority="157" operator="equal">
      <formula>" "</formula>
    </cfRule>
    <cfRule type="cellIs" dxfId="157" priority="158" operator="equal">
      <formula>"W"</formula>
    </cfRule>
    <cfRule type="cellIs" dxfId="156" priority="159" operator="equal">
      <formula>"A"</formula>
    </cfRule>
  </conditionalFormatting>
  <conditionalFormatting sqref="L37">
    <cfRule type="cellIs" dxfId="155" priority="154" operator="equal">
      <formula>" "</formula>
    </cfRule>
    <cfRule type="cellIs" dxfId="154" priority="155" operator="equal">
      <formula>"W"</formula>
    </cfRule>
    <cfRule type="cellIs" dxfId="153" priority="156" operator="equal">
      <formula>"A"</formula>
    </cfRule>
  </conditionalFormatting>
  <conditionalFormatting sqref="L38">
    <cfRule type="cellIs" dxfId="152" priority="151" operator="equal">
      <formula>" "</formula>
    </cfRule>
    <cfRule type="cellIs" dxfId="151" priority="152" operator="equal">
      <formula>"W"</formula>
    </cfRule>
    <cfRule type="cellIs" dxfId="150" priority="153" operator="equal">
      <formula>"A"</formula>
    </cfRule>
  </conditionalFormatting>
  <conditionalFormatting sqref="L40">
    <cfRule type="cellIs" dxfId="149" priority="148" operator="equal">
      <formula>" "</formula>
    </cfRule>
    <cfRule type="cellIs" dxfId="148" priority="149" operator="equal">
      <formula>"W"</formula>
    </cfRule>
    <cfRule type="cellIs" dxfId="147" priority="150" operator="equal">
      <formula>"A"</formula>
    </cfRule>
  </conditionalFormatting>
  <conditionalFormatting sqref="L41">
    <cfRule type="cellIs" dxfId="146" priority="145" operator="equal">
      <formula>" "</formula>
    </cfRule>
    <cfRule type="cellIs" dxfId="145" priority="146" operator="equal">
      <formula>"W"</formula>
    </cfRule>
    <cfRule type="cellIs" dxfId="144" priority="147" operator="equal">
      <formula>"A"</formula>
    </cfRule>
  </conditionalFormatting>
  <conditionalFormatting sqref="L42">
    <cfRule type="cellIs" dxfId="143" priority="142" operator="equal">
      <formula>" "</formula>
    </cfRule>
    <cfRule type="cellIs" dxfId="142" priority="143" operator="equal">
      <formula>"W"</formula>
    </cfRule>
    <cfRule type="cellIs" dxfId="141" priority="144" operator="equal">
      <formula>"A"</formula>
    </cfRule>
  </conditionalFormatting>
  <conditionalFormatting sqref="L43">
    <cfRule type="cellIs" dxfId="140" priority="139" operator="equal">
      <formula>" "</formula>
    </cfRule>
    <cfRule type="cellIs" dxfId="139" priority="140" operator="equal">
      <formula>"W"</formula>
    </cfRule>
    <cfRule type="cellIs" dxfId="138" priority="141" operator="equal">
      <formula>"A"</formula>
    </cfRule>
  </conditionalFormatting>
  <conditionalFormatting sqref="L44">
    <cfRule type="cellIs" dxfId="137" priority="136" operator="equal">
      <formula>" "</formula>
    </cfRule>
    <cfRule type="cellIs" dxfId="136" priority="137" operator="equal">
      <formula>"W"</formula>
    </cfRule>
    <cfRule type="cellIs" dxfId="135" priority="138" operator="equal">
      <formula>"A"</formula>
    </cfRule>
  </conditionalFormatting>
  <conditionalFormatting sqref="L45">
    <cfRule type="cellIs" dxfId="134" priority="133" operator="equal">
      <formula>" "</formula>
    </cfRule>
    <cfRule type="cellIs" dxfId="133" priority="134" operator="equal">
      <formula>"W"</formula>
    </cfRule>
    <cfRule type="cellIs" dxfId="132" priority="135" operator="equal">
      <formula>"A"</formula>
    </cfRule>
  </conditionalFormatting>
  <conditionalFormatting sqref="L46">
    <cfRule type="cellIs" dxfId="131" priority="130" operator="equal">
      <formula>" "</formula>
    </cfRule>
    <cfRule type="cellIs" dxfId="130" priority="131" operator="equal">
      <formula>"W"</formula>
    </cfRule>
    <cfRule type="cellIs" dxfId="129" priority="132" operator="equal">
      <formula>"A"</formula>
    </cfRule>
  </conditionalFormatting>
  <conditionalFormatting sqref="L47">
    <cfRule type="cellIs" dxfId="128" priority="127" operator="equal">
      <formula>" "</formula>
    </cfRule>
    <cfRule type="cellIs" dxfId="127" priority="128" operator="equal">
      <formula>"W"</formula>
    </cfRule>
    <cfRule type="cellIs" dxfId="126" priority="129" operator="equal">
      <formula>"A"</formula>
    </cfRule>
  </conditionalFormatting>
  <conditionalFormatting sqref="L48">
    <cfRule type="cellIs" dxfId="125" priority="124" operator="equal">
      <formula>" "</formula>
    </cfRule>
    <cfRule type="cellIs" dxfId="124" priority="125" operator="equal">
      <formula>"W"</formula>
    </cfRule>
    <cfRule type="cellIs" dxfId="123" priority="126" operator="equal">
      <formula>"A"</formula>
    </cfRule>
  </conditionalFormatting>
  <conditionalFormatting sqref="L49">
    <cfRule type="cellIs" dxfId="122" priority="121" operator="equal">
      <formula>" "</formula>
    </cfRule>
    <cfRule type="cellIs" dxfId="121" priority="122" operator="equal">
      <formula>"W"</formula>
    </cfRule>
    <cfRule type="cellIs" dxfId="120" priority="123" operator="equal">
      <formula>"A"</formula>
    </cfRule>
  </conditionalFormatting>
  <conditionalFormatting sqref="L50">
    <cfRule type="cellIs" dxfId="119" priority="118" operator="equal">
      <formula>" "</formula>
    </cfRule>
    <cfRule type="cellIs" dxfId="118" priority="119" operator="equal">
      <formula>"W"</formula>
    </cfRule>
    <cfRule type="cellIs" dxfId="117" priority="120" operator="equal">
      <formula>"A"</formula>
    </cfRule>
  </conditionalFormatting>
  <conditionalFormatting sqref="L51">
    <cfRule type="cellIs" dxfId="116" priority="115" operator="equal">
      <formula>" "</formula>
    </cfRule>
    <cfRule type="cellIs" dxfId="115" priority="116" operator="equal">
      <formula>"W"</formula>
    </cfRule>
    <cfRule type="cellIs" dxfId="114" priority="117" operator="equal">
      <formula>"A"</formula>
    </cfRule>
  </conditionalFormatting>
  <conditionalFormatting sqref="L52">
    <cfRule type="cellIs" dxfId="113" priority="112" operator="equal">
      <formula>" "</formula>
    </cfRule>
    <cfRule type="cellIs" dxfId="112" priority="113" operator="equal">
      <formula>"W"</formula>
    </cfRule>
    <cfRule type="cellIs" dxfId="111" priority="114" operator="equal">
      <formula>"A"</formula>
    </cfRule>
  </conditionalFormatting>
  <conditionalFormatting sqref="M2">
    <cfRule type="cellIs" dxfId="110" priority="109" operator="equal">
      <formula>" "</formula>
    </cfRule>
    <cfRule type="cellIs" dxfId="109" priority="110" operator="equal">
      <formula>"W"</formula>
    </cfRule>
    <cfRule type="cellIs" dxfId="108" priority="111" operator="equal">
      <formula>"A"</formula>
    </cfRule>
  </conditionalFormatting>
  <conditionalFormatting sqref="M4">
    <cfRule type="cellIs" dxfId="107" priority="106" operator="equal">
      <formula>" "</formula>
    </cfRule>
    <cfRule type="cellIs" dxfId="106" priority="107" operator="equal">
      <formula>"W"</formula>
    </cfRule>
    <cfRule type="cellIs" dxfId="105" priority="108" operator="equal">
      <formula>"A"</formula>
    </cfRule>
  </conditionalFormatting>
  <conditionalFormatting sqref="M5">
    <cfRule type="cellIs" dxfId="104" priority="103" operator="equal">
      <formula>" "</formula>
    </cfRule>
    <cfRule type="cellIs" dxfId="103" priority="104" operator="equal">
      <formula>"W"</formula>
    </cfRule>
    <cfRule type="cellIs" dxfId="102" priority="105" operator="equal">
      <formula>"A"</formula>
    </cfRule>
  </conditionalFormatting>
  <conditionalFormatting sqref="M7:M10">
    <cfRule type="cellIs" dxfId="101" priority="100" operator="equal">
      <formula>" "</formula>
    </cfRule>
    <cfRule type="cellIs" dxfId="100" priority="101" operator="equal">
      <formula>"W"</formula>
    </cfRule>
    <cfRule type="cellIs" dxfId="99" priority="102" operator="equal">
      <formula>"A"</formula>
    </cfRule>
  </conditionalFormatting>
  <conditionalFormatting sqref="M12:M16">
    <cfRule type="cellIs" dxfId="98" priority="97" operator="equal">
      <formula>" "</formula>
    </cfRule>
    <cfRule type="cellIs" dxfId="97" priority="98" operator="equal">
      <formula>"W"</formula>
    </cfRule>
    <cfRule type="cellIs" dxfId="96" priority="99" operator="equal">
      <formula>"A"</formula>
    </cfRule>
  </conditionalFormatting>
  <conditionalFormatting sqref="M18:M19">
    <cfRule type="cellIs" dxfId="95" priority="94" operator="equal">
      <formula>" "</formula>
    </cfRule>
    <cfRule type="cellIs" dxfId="94" priority="95" operator="equal">
      <formula>"W"</formula>
    </cfRule>
    <cfRule type="cellIs" dxfId="93" priority="96" operator="equal">
      <formula>"A"</formula>
    </cfRule>
  </conditionalFormatting>
  <conditionalFormatting sqref="M20">
    <cfRule type="cellIs" dxfId="92" priority="91" operator="equal">
      <formula>" "</formula>
    </cfRule>
    <cfRule type="cellIs" dxfId="91" priority="92" operator="equal">
      <formula>"W"</formula>
    </cfRule>
    <cfRule type="cellIs" dxfId="90" priority="93" operator="equal">
      <formula>"A"</formula>
    </cfRule>
  </conditionalFormatting>
  <conditionalFormatting sqref="M21">
    <cfRule type="cellIs" dxfId="89" priority="88" operator="equal">
      <formula>" "</formula>
    </cfRule>
    <cfRule type="cellIs" dxfId="88" priority="89" operator="equal">
      <formula>"W"</formula>
    </cfRule>
    <cfRule type="cellIs" dxfId="87" priority="90" operator="equal">
      <formula>"A"</formula>
    </cfRule>
  </conditionalFormatting>
  <conditionalFormatting sqref="M22">
    <cfRule type="cellIs" dxfId="86" priority="85" operator="equal">
      <formula>" "</formula>
    </cfRule>
    <cfRule type="cellIs" dxfId="85" priority="86" operator="equal">
      <formula>"W"</formula>
    </cfRule>
    <cfRule type="cellIs" dxfId="84" priority="87" operator="equal">
      <formula>"A"</formula>
    </cfRule>
  </conditionalFormatting>
  <conditionalFormatting sqref="M23">
    <cfRule type="cellIs" dxfId="83" priority="82" operator="equal">
      <formula>" "</formula>
    </cfRule>
    <cfRule type="cellIs" dxfId="82" priority="83" operator="equal">
      <formula>"W"</formula>
    </cfRule>
    <cfRule type="cellIs" dxfId="81" priority="84" operator="equal">
      <formula>"A"</formula>
    </cfRule>
  </conditionalFormatting>
  <conditionalFormatting sqref="M24">
    <cfRule type="cellIs" dxfId="80" priority="79" operator="equal">
      <formula>" "</formula>
    </cfRule>
    <cfRule type="cellIs" dxfId="79" priority="80" operator="equal">
      <formula>"W"</formula>
    </cfRule>
    <cfRule type="cellIs" dxfId="78" priority="81" operator="equal">
      <formula>"A"</formula>
    </cfRule>
  </conditionalFormatting>
  <conditionalFormatting sqref="M25">
    <cfRule type="cellIs" dxfId="77" priority="76" operator="equal">
      <formula>" "</formula>
    </cfRule>
    <cfRule type="cellIs" dxfId="76" priority="77" operator="equal">
      <formula>"W"</formula>
    </cfRule>
    <cfRule type="cellIs" dxfId="75" priority="78" operator="equal">
      <formula>"A"</formula>
    </cfRule>
  </conditionalFormatting>
  <conditionalFormatting sqref="M26">
    <cfRule type="cellIs" dxfId="74" priority="73" operator="equal">
      <formula>" "</formula>
    </cfRule>
    <cfRule type="cellIs" dxfId="73" priority="74" operator="equal">
      <formula>"W"</formula>
    </cfRule>
    <cfRule type="cellIs" dxfId="72" priority="75" operator="equal">
      <formula>"A"</formula>
    </cfRule>
  </conditionalFormatting>
  <conditionalFormatting sqref="M27">
    <cfRule type="cellIs" dxfId="71" priority="70" operator="equal">
      <formula>" "</formula>
    </cfRule>
    <cfRule type="cellIs" dxfId="70" priority="71" operator="equal">
      <formula>"W"</formula>
    </cfRule>
    <cfRule type="cellIs" dxfId="69" priority="72" operator="equal">
      <formula>"A"</formula>
    </cfRule>
  </conditionalFormatting>
  <conditionalFormatting sqref="M29">
    <cfRule type="cellIs" dxfId="68" priority="67" operator="equal">
      <formula>" "</formula>
    </cfRule>
    <cfRule type="cellIs" dxfId="67" priority="68" operator="equal">
      <formula>"W"</formula>
    </cfRule>
    <cfRule type="cellIs" dxfId="66" priority="69" operator="equal">
      <formula>"A"</formula>
    </cfRule>
  </conditionalFormatting>
  <conditionalFormatting sqref="M30">
    <cfRule type="cellIs" dxfId="65" priority="64" operator="equal">
      <formula>" "</formula>
    </cfRule>
    <cfRule type="cellIs" dxfId="64" priority="65" operator="equal">
      <formula>"W"</formula>
    </cfRule>
    <cfRule type="cellIs" dxfId="63" priority="66" operator="equal">
      <formula>"A"</formula>
    </cfRule>
  </conditionalFormatting>
  <conditionalFormatting sqref="M31">
    <cfRule type="cellIs" dxfId="62" priority="61" operator="equal">
      <formula>" "</formula>
    </cfRule>
    <cfRule type="cellIs" dxfId="61" priority="62" operator="equal">
      <formula>"W"</formula>
    </cfRule>
    <cfRule type="cellIs" dxfId="60" priority="63" operator="equal">
      <formula>"A"</formula>
    </cfRule>
  </conditionalFormatting>
  <conditionalFormatting sqref="M32">
    <cfRule type="cellIs" dxfId="59" priority="58" operator="equal">
      <formula>" "</formula>
    </cfRule>
    <cfRule type="cellIs" dxfId="58" priority="59" operator="equal">
      <formula>"W"</formula>
    </cfRule>
    <cfRule type="cellIs" dxfId="57" priority="60" operator="equal">
      <formula>"A"</formula>
    </cfRule>
  </conditionalFormatting>
  <conditionalFormatting sqref="M33">
    <cfRule type="cellIs" dxfId="56" priority="55" operator="equal">
      <formula>" "</formula>
    </cfRule>
    <cfRule type="cellIs" dxfId="55" priority="56" operator="equal">
      <formula>"W"</formula>
    </cfRule>
    <cfRule type="cellIs" dxfId="54" priority="57" operator="equal">
      <formula>"A"</formula>
    </cfRule>
  </conditionalFormatting>
  <conditionalFormatting sqref="M34">
    <cfRule type="cellIs" dxfId="53" priority="52" operator="equal">
      <formula>" "</formula>
    </cfRule>
    <cfRule type="cellIs" dxfId="52" priority="53" operator="equal">
      <formula>"W"</formula>
    </cfRule>
    <cfRule type="cellIs" dxfId="51" priority="54" operator="equal">
      <formula>"A"</formula>
    </cfRule>
  </conditionalFormatting>
  <conditionalFormatting sqref="M35">
    <cfRule type="cellIs" dxfId="50" priority="49" operator="equal">
      <formula>" "</formula>
    </cfRule>
    <cfRule type="cellIs" dxfId="49" priority="50" operator="equal">
      <formula>"W"</formula>
    </cfRule>
    <cfRule type="cellIs" dxfId="48" priority="51" operator="equal">
      <formula>"A"</formula>
    </cfRule>
  </conditionalFormatting>
  <conditionalFormatting sqref="M36">
    <cfRule type="cellIs" dxfId="47" priority="46" operator="equal">
      <formula>" "</formula>
    </cfRule>
    <cfRule type="cellIs" dxfId="46" priority="47" operator="equal">
      <formula>"W"</formula>
    </cfRule>
    <cfRule type="cellIs" dxfId="45" priority="48" operator="equal">
      <formula>"A"</formula>
    </cfRule>
  </conditionalFormatting>
  <conditionalFormatting sqref="M37">
    <cfRule type="cellIs" dxfId="44" priority="43" operator="equal">
      <formula>" "</formula>
    </cfRule>
    <cfRule type="cellIs" dxfId="43" priority="44" operator="equal">
      <formula>"W"</formula>
    </cfRule>
    <cfRule type="cellIs" dxfId="42" priority="45" operator="equal">
      <formula>"A"</formula>
    </cfRule>
  </conditionalFormatting>
  <conditionalFormatting sqref="M38">
    <cfRule type="cellIs" dxfId="41" priority="40" operator="equal">
      <formula>" "</formula>
    </cfRule>
    <cfRule type="cellIs" dxfId="40" priority="41" operator="equal">
      <formula>"W"</formula>
    </cfRule>
    <cfRule type="cellIs" dxfId="39" priority="42" operator="equal">
      <formula>"A"</formula>
    </cfRule>
  </conditionalFormatting>
  <conditionalFormatting sqref="M40">
    <cfRule type="cellIs" dxfId="38" priority="37" operator="equal">
      <formula>" "</formula>
    </cfRule>
    <cfRule type="cellIs" dxfId="37" priority="38" operator="equal">
      <formula>"W"</formula>
    </cfRule>
    <cfRule type="cellIs" dxfId="36" priority="39" operator="equal">
      <formula>"A"</formula>
    </cfRule>
  </conditionalFormatting>
  <conditionalFormatting sqref="M41">
    <cfRule type="cellIs" dxfId="35" priority="34" operator="equal">
      <formula>" "</formula>
    </cfRule>
    <cfRule type="cellIs" dxfId="34" priority="35" operator="equal">
      <formula>"W"</formula>
    </cfRule>
    <cfRule type="cellIs" dxfId="33" priority="36" operator="equal">
      <formula>"A"</formula>
    </cfRule>
  </conditionalFormatting>
  <conditionalFormatting sqref="M42">
    <cfRule type="cellIs" dxfId="32" priority="31" operator="equal">
      <formula>" "</formula>
    </cfRule>
    <cfRule type="cellIs" dxfId="31" priority="32" operator="equal">
      <formula>"W"</formula>
    </cfRule>
    <cfRule type="cellIs" dxfId="30" priority="33" operator="equal">
      <formula>"A"</formula>
    </cfRule>
  </conditionalFormatting>
  <conditionalFormatting sqref="M43">
    <cfRule type="cellIs" dxfId="29" priority="28" operator="equal">
      <formula>" "</formula>
    </cfRule>
    <cfRule type="cellIs" dxfId="28" priority="29" operator="equal">
      <formula>"W"</formula>
    </cfRule>
    <cfRule type="cellIs" dxfId="27" priority="30" operator="equal">
      <formula>"A"</formula>
    </cfRule>
  </conditionalFormatting>
  <conditionalFormatting sqref="M44">
    <cfRule type="cellIs" dxfId="26" priority="25" operator="equal">
      <formula>" "</formula>
    </cfRule>
    <cfRule type="cellIs" dxfId="25" priority="26" operator="equal">
      <formula>"W"</formula>
    </cfRule>
    <cfRule type="cellIs" dxfId="24" priority="27" operator="equal">
      <formula>"A"</formula>
    </cfRule>
  </conditionalFormatting>
  <conditionalFormatting sqref="M45">
    <cfRule type="cellIs" dxfId="23" priority="22" operator="equal">
      <formula>" "</formula>
    </cfRule>
    <cfRule type="cellIs" dxfId="22" priority="23" operator="equal">
      <formula>"W"</formula>
    </cfRule>
    <cfRule type="cellIs" dxfId="21" priority="24" operator="equal">
      <formula>"A"</formula>
    </cfRule>
  </conditionalFormatting>
  <conditionalFormatting sqref="M46">
    <cfRule type="cellIs" dxfId="20" priority="19" operator="equal">
      <formula>" "</formula>
    </cfRule>
    <cfRule type="cellIs" dxfId="19" priority="20" operator="equal">
      <formula>"W"</formula>
    </cfRule>
    <cfRule type="cellIs" dxfId="18" priority="21" operator="equal">
      <formula>"A"</formula>
    </cfRule>
  </conditionalFormatting>
  <conditionalFormatting sqref="M47">
    <cfRule type="cellIs" dxfId="17" priority="16" operator="equal">
      <formula>" "</formula>
    </cfRule>
    <cfRule type="cellIs" dxfId="16" priority="17" operator="equal">
      <formula>"W"</formula>
    </cfRule>
    <cfRule type="cellIs" dxfId="15" priority="18" operator="equal">
      <formula>"A"</formula>
    </cfRule>
  </conditionalFormatting>
  <conditionalFormatting sqref="M48">
    <cfRule type="cellIs" dxfId="14" priority="13" operator="equal">
      <formula>" "</formula>
    </cfRule>
    <cfRule type="cellIs" dxfId="13" priority="14" operator="equal">
      <formula>"W"</formula>
    </cfRule>
    <cfRule type="cellIs" dxfId="12" priority="15" operator="equal">
      <formula>"A"</formula>
    </cfRule>
  </conditionalFormatting>
  <conditionalFormatting sqref="M49">
    <cfRule type="cellIs" dxfId="11" priority="10" operator="equal">
      <formula>" "</formula>
    </cfRule>
    <cfRule type="cellIs" dxfId="10" priority="11" operator="equal">
      <formula>"W"</formula>
    </cfRule>
    <cfRule type="cellIs" dxfId="9" priority="12" operator="equal">
      <formula>"A"</formula>
    </cfRule>
  </conditionalFormatting>
  <conditionalFormatting sqref="M50">
    <cfRule type="cellIs" dxfId="8" priority="7" operator="equal">
      <formula>" "</formula>
    </cfRule>
    <cfRule type="cellIs" dxfId="7" priority="8" operator="equal">
      <formula>"W"</formula>
    </cfRule>
    <cfRule type="cellIs" dxfId="6" priority="9" operator="equal">
      <formula>"A"</formula>
    </cfRule>
  </conditionalFormatting>
  <conditionalFormatting sqref="M51">
    <cfRule type="cellIs" dxfId="5" priority="4" operator="equal">
      <formula>" "</formula>
    </cfRule>
    <cfRule type="cellIs" dxfId="4" priority="5" operator="equal">
      <formula>"W"</formula>
    </cfRule>
    <cfRule type="cellIs" dxfId="3" priority="6" operator="equal">
      <formula>"A"</formula>
    </cfRule>
  </conditionalFormatting>
  <conditionalFormatting sqref="M52">
    <cfRule type="cellIs" dxfId="2" priority="1" operator="equal">
      <formula>" "</formula>
    </cfRule>
    <cfRule type="cellIs" dxfId="1" priority="2" operator="equal">
      <formula>"W"</formula>
    </cfRule>
    <cfRule type="cellIs" dxfId="0" priority="3" operator="equal">
      <formula>"A"</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sqref="A1:H13"/>
    </sheetView>
  </sheetViews>
  <sheetFormatPr defaultRowHeight="14.5" x14ac:dyDescent="0.35"/>
  <cols>
    <col min="1" max="1" width="18.36328125" customWidth="1"/>
    <col min="2" max="2" width="15.54296875" customWidth="1"/>
    <col min="3" max="7" width="17.81640625" customWidth="1"/>
    <col min="8" max="8" width="9.08984375" customWidth="1"/>
  </cols>
  <sheetData>
    <row r="1" spans="1:8" x14ac:dyDescent="0.35">
      <c r="A1" t="s">
        <v>12</v>
      </c>
      <c r="B1" t="s">
        <v>13</v>
      </c>
      <c r="C1" t="s">
        <v>146</v>
      </c>
      <c r="D1" t="s">
        <v>148</v>
      </c>
      <c r="E1" t="s">
        <v>113</v>
      </c>
      <c r="F1" t="s">
        <v>14</v>
      </c>
      <c r="G1" t="s">
        <v>15</v>
      </c>
      <c r="H1" t="s">
        <v>111</v>
      </c>
    </row>
    <row r="2" spans="1:8" x14ac:dyDescent="0.35">
      <c r="A2" t="s">
        <v>0</v>
      </c>
      <c r="B2">
        <v>2.06</v>
      </c>
      <c r="C2">
        <v>1.9</v>
      </c>
      <c r="D2">
        <v>1.89</v>
      </c>
      <c r="E2">
        <v>1.7</v>
      </c>
      <c r="F2">
        <v>1.71</v>
      </c>
      <c r="G2">
        <v>1.91</v>
      </c>
      <c r="H2" t="str">
        <f t="shared" ref="H2:H1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higher than in the highest Oct of any of the previous five flu seasons.</v>
      </c>
    </row>
    <row r="3" spans="1:8" x14ac:dyDescent="0.35">
      <c r="A3" t="s">
        <v>1</v>
      </c>
      <c r="B3">
        <v>2.33</v>
      </c>
      <c r="C3">
        <v>2.3199999999999998</v>
      </c>
      <c r="D3">
        <v>1.9</v>
      </c>
      <c r="E3">
        <v>2.0699999999999998</v>
      </c>
      <c r="F3">
        <v>1.75</v>
      </c>
      <c r="G3">
        <v>1.69</v>
      </c>
      <c r="H3" t="str">
        <f t="shared" si="0"/>
        <v>In Nov, absenteeism in the U.S. was higher than in the highest Nov of any of the previous five flu seasons.</v>
      </c>
    </row>
    <row r="4" spans="1:8" x14ac:dyDescent="0.35">
      <c r="A4" t="s">
        <v>2</v>
      </c>
      <c r="B4">
        <v>2.88</v>
      </c>
      <c r="C4">
        <v>2.66</v>
      </c>
      <c r="D4">
        <v>2.23</v>
      </c>
      <c r="E4">
        <v>2.25</v>
      </c>
      <c r="F4">
        <v>2.2599999999999998</v>
      </c>
      <c r="G4">
        <v>2.2999999999999998</v>
      </c>
      <c r="H4" t="str">
        <f t="shared" si="0"/>
        <v>In Dec, absenteeism in the U.S. was higher than in the highest Dec of any of the previous five flu seasons.</v>
      </c>
    </row>
    <row r="5" spans="1:8" x14ac:dyDescent="0.35">
      <c r="A5" t="s">
        <v>3</v>
      </c>
      <c r="B5">
        <v>5.37</v>
      </c>
      <c r="C5">
        <v>2.64</v>
      </c>
      <c r="D5">
        <v>2.4300000000000002</v>
      </c>
      <c r="E5">
        <v>2.41</v>
      </c>
      <c r="F5">
        <v>3.02</v>
      </c>
      <c r="G5">
        <v>2.6</v>
      </c>
      <c r="H5" t="str">
        <f t="shared" si="0"/>
        <v>In Jan, absenteeism in the U.S. was higher than in the highest Jan of any of the previous five flu seasons.</v>
      </c>
    </row>
    <row r="6" spans="1:8" x14ac:dyDescent="0.35">
      <c r="A6" t="s">
        <v>4</v>
      </c>
      <c r="B6">
        <v>2.52</v>
      </c>
      <c r="C6">
        <v>2.21</v>
      </c>
      <c r="D6">
        <v>2.42</v>
      </c>
      <c r="E6">
        <v>2.48</v>
      </c>
      <c r="F6">
        <v>2.68</v>
      </c>
      <c r="G6">
        <v>2.74</v>
      </c>
      <c r="H6" t="str">
        <f t="shared" si="0"/>
        <v>In Feb, absenteeism in the U.S. was not higher than in the highest Feb of any of the previous five flu seasons.</v>
      </c>
    </row>
    <row r="7" spans="1:8" x14ac:dyDescent="0.35">
      <c r="A7" t="s">
        <v>5</v>
      </c>
      <c r="B7">
        <v>2.23</v>
      </c>
      <c r="C7">
        <v>2.1800000000000002</v>
      </c>
      <c r="D7">
        <v>2.4300000000000002</v>
      </c>
      <c r="E7">
        <v>2.4</v>
      </c>
      <c r="F7">
        <v>2.1800000000000002</v>
      </c>
      <c r="G7">
        <v>2.12</v>
      </c>
      <c r="H7" t="str">
        <f t="shared" si="0"/>
        <v>In Mar, absenteeism in the U.S. was not higher than in the highest Mar of any of the previous five flu seasons.</v>
      </c>
    </row>
    <row r="8" spans="1:8" x14ac:dyDescent="0.35">
      <c r="A8" t="s">
        <v>6</v>
      </c>
      <c r="B8">
        <v>2.0299999999999998</v>
      </c>
      <c r="C8">
        <v>2.61</v>
      </c>
      <c r="D8">
        <v>2.21</v>
      </c>
      <c r="E8">
        <v>1.87</v>
      </c>
      <c r="F8">
        <v>1.95</v>
      </c>
      <c r="G8">
        <v>1.8</v>
      </c>
      <c r="H8" t="str">
        <f t="shared" si="0"/>
        <v>In Apr, absenteeism in the U.S. was not higher than in the highest Apr of any of the previous five flu seasons.</v>
      </c>
    </row>
    <row r="9" spans="1:8" x14ac:dyDescent="0.35">
      <c r="A9" t="s">
        <v>7</v>
      </c>
      <c r="B9">
        <v>2.46</v>
      </c>
      <c r="C9">
        <v>2.02</v>
      </c>
      <c r="D9">
        <v>1.84</v>
      </c>
      <c r="E9">
        <v>1.87</v>
      </c>
      <c r="F9">
        <v>1.78</v>
      </c>
      <c r="G9">
        <v>1.86</v>
      </c>
      <c r="H9" t="str">
        <f t="shared" si="0"/>
        <v>In May, absenteeism in the U.S. was higher than in the highest May of any of the previous five flu seasons.</v>
      </c>
    </row>
    <row r="10" spans="1:8" x14ac:dyDescent="0.35">
      <c r="A10" t="s">
        <v>8</v>
      </c>
      <c r="B10">
        <v>2.08</v>
      </c>
      <c r="C10">
        <v>1.82</v>
      </c>
      <c r="D10">
        <v>1.6</v>
      </c>
      <c r="E10">
        <v>1.66</v>
      </c>
      <c r="F10">
        <v>1.73</v>
      </c>
      <c r="G10">
        <v>1.67</v>
      </c>
      <c r="H10" t="str">
        <f t="shared" si="0"/>
        <v>In Jun, absenteeism in the U.S. was higher than in the highest Jun of any of the previous five flu seasons.</v>
      </c>
    </row>
    <row r="11" spans="1:8" x14ac:dyDescent="0.35">
      <c r="A11" t="s">
        <v>9</v>
      </c>
      <c r="B11">
        <v>2.36</v>
      </c>
      <c r="C11">
        <v>1.89</v>
      </c>
      <c r="D11">
        <v>2.1800000000000002</v>
      </c>
      <c r="E11">
        <v>1.46</v>
      </c>
      <c r="F11">
        <v>1.4</v>
      </c>
      <c r="G11">
        <v>1.47</v>
      </c>
      <c r="H11" t="str">
        <f t="shared" si="0"/>
        <v>In Jul, absenteeism in the U.S. was higher than in the highest Jul of any of the previous five flu seasons.</v>
      </c>
    </row>
    <row r="12" spans="1:8" x14ac:dyDescent="0.35">
      <c r="A12" t="s">
        <v>10</v>
      </c>
      <c r="B12">
        <v>2.2200000000000002</v>
      </c>
      <c r="C12">
        <v>2.2200000000000002</v>
      </c>
      <c r="D12">
        <v>1.88</v>
      </c>
      <c r="E12">
        <v>1.51</v>
      </c>
      <c r="F12">
        <v>1.6</v>
      </c>
      <c r="G12">
        <v>1.44</v>
      </c>
      <c r="H12" t="str">
        <f t="shared" si="0"/>
        <v>In Aug, absenteeism in the U.S. was not higher than in the highest Aug of any of the previous five flu seasons.</v>
      </c>
    </row>
    <row r="13" spans="1:8" x14ac:dyDescent="0.35">
      <c r="A13" t="s">
        <v>11</v>
      </c>
      <c r="B13">
        <v>2.3199999999999998</v>
      </c>
      <c r="C13">
        <v>2.37</v>
      </c>
      <c r="D13">
        <v>1.47</v>
      </c>
      <c r="E13">
        <v>1.85</v>
      </c>
      <c r="F13">
        <v>1.85</v>
      </c>
      <c r="G13">
        <v>1.78</v>
      </c>
      <c r="H13" t="str">
        <f t="shared" si="0"/>
        <v>In Sep, absenteeism in the U.S. was not higher than in the highest Sep of any of the previous five flu seasons.</v>
      </c>
    </row>
    <row r="15" spans="1:8" x14ac:dyDescent="0.35">
      <c r="A15" t="s">
        <v>112</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sqref="A1:H13"/>
    </sheetView>
  </sheetViews>
  <sheetFormatPr defaultRowHeight="14.5" x14ac:dyDescent="0.35"/>
  <cols>
    <col min="2" max="2" width="10.81640625" customWidth="1"/>
    <col min="3" max="3" width="14" customWidth="1"/>
    <col min="4" max="4" width="14.453125" customWidth="1"/>
    <col min="5" max="5" width="10.36328125" customWidth="1"/>
    <col min="6" max="6" width="13.54296875" customWidth="1"/>
    <col min="7" max="7" width="19.1796875" customWidth="1"/>
    <col min="8" max="8" width="9.08984375" customWidth="1"/>
  </cols>
  <sheetData>
    <row r="1" spans="1:8" x14ac:dyDescent="0.35">
      <c r="A1" t="s">
        <v>12</v>
      </c>
      <c r="B1" t="s">
        <v>16</v>
      </c>
      <c r="C1" t="s">
        <v>17</v>
      </c>
      <c r="D1" t="s">
        <v>18</v>
      </c>
      <c r="E1" t="s">
        <v>19</v>
      </c>
      <c r="F1" t="s">
        <v>20</v>
      </c>
      <c r="G1" t="s">
        <v>21</v>
      </c>
      <c r="H1" t="s">
        <v>111</v>
      </c>
    </row>
    <row r="2" spans="1:8" x14ac:dyDescent="0.35">
      <c r="A2" t="s">
        <v>0</v>
      </c>
      <c r="B2">
        <v>2.0592999999999999</v>
      </c>
      <c r="C2">
        <v>1.9367000000000001</v>
      </c>
      <c r="D2">
        <v>2.1819999999999999</v>
      </c>
      <c r="E2">
        <v>1.8217000000000001</v>
      </c>
      <c r="F2">
        <v>1.76</v>
      </c>
      <c r="G2">
        <v>1.8834</v>
      </c>
      <c r="H2" t="str">
        <f t="shared" ref="H2:H13" si="0">IF(C2&gt;G2,"In "&amp;A2&amp;", absenteeism was significantly higher than expected in the U.S.","In "&amp;A2&amp;", absenteeism was not significantly higher than expected in the U.S.")</f>
        <v>In Oct, absenteeism was significantly higher than expected in the U.S.</v>
      </c>
    </row>
    <row r="3" spans="1:8" x14ac:dyDescent="0.35">
      <c r="A3" t="s">
        <v>1</v>
      </c>
      <c r="B3">
        <v>2.3260999999999998</v>
      </c>
      <c r="C3">
        <v>2.1017000000000001</v>
      </c>
      <c r="D3">
        <v>2.5505</v>
      </c>
      <c r="E3">
        <v>1.944</v>
      </c>
      <c r="F3">
        <v>1.8761000000000001</v>
      </c>
      <c r="G3">
        <v>2.0118999999999998</v>
      </c>
      <c r="H3" t="str">
        <f t="shared" si="0"/>
        <v>In Nov, absenteeism was significantly higher than expected in the U.S.</v>
      </c>
    </row>
    <row r="4" spans="1:8" x14ac:dyDescent="0.35">
      <c r="A4" t="s">
        <v>2</v>
      </c>
      <c r="B4">
        <v>2.8782000000000001</v>
      </c>
      <c r="C4">
        <v>2.6863999999999999</v>
      </c>
      <c r="D4">
        <v>3.07</v>
      </c>
      <c r="E4">
        <v>2.3388</v>
      </c>
      <c r="F4">
        <v>2.2885</v>
      </c>
      <c r="G4">
        <v>2.3891</v>
      </c>
      <c r="H4" t="str">
        <f t="shared" si="0"/>
        <v>In Dec, absenteeism was significantly higher than expected in the U.S.</v>
      </c>
    </row>
    <row r="5" spans="1:8" x14ac:dyDescent="0.35">
      <c r="A5" t="s">
        <v>3</v>
      </c>
      <c r="B5">
        <v>5.3715000000000002</v>
      </c>
      <c r="C5">
        <v>5.0865999999999998</v>
      </c>
      <c r="D5">
        <v>5.6563999999999997</v>
      </c>
      <c r="E5">
        <v>2.6177000000000001</v>
      </c>
      <c r="F5">
        <v>2.5352999999999999</v>
      </c>
      <c r="G5">
        <v>2.7002000000000002</v>
      </c>
      <c r="H5" t="str">
        <f t="shared" si="0"/>
        <v>In Jan, absenteeism was significantly higher than expected in the U.S.</v>
      </c>
    </row>
    <row r="6" spans="1:8" x14ac:dyDescent="0.35">
      <c r="A6" t="s">
        <v>4</v>
      </c>
      <c r="B6">
        <v>2.5249000000000001</v>
      </c>
      <c r="C6">
        <v>2.3426999999999998</v>
      </c>
      <c r="D6">
        <v>2.7071000000000001</v>
      </c>
      <c r="E6">
        <v>2.504</v>
      </c>
      <c r="F6">
        <v>2.4146000000000001</v>
      </c>
      <c r="G6">
        <v>2.5933999999999999</v>
      </c>
      <c r="H6" t="str">
        <f t="shared" si="0"/>
        <v>In Feb, absenteeism was not significantly higher than expected in the U.S.</v>
      </c>
    </row>
    <row r="7" spans="1:8" x14ac:dyDescent="0.35">
      <c r="A7" t="s">
        <v>5</v>
      </c>
      <c r="B7">
        <v>2.2265000000000001</v>
      </c>
      <c r="C7">
        <v>2.1008</v>
      </c>
      <c r="D7">
        <v>2.3521000000000001</v>
      </c>
      <c r="E7">
        <v>2.2631999999999999</v>
      </c>
      <c r="F7">
        <v>2.1911999999999998</v>
      </c>
      <c r="G7">
        <v>2.3351000000000002</v>
      </c>
      <c r="H7" t="str">
        <f t="shared" si="0"/>
        <v>In Mar, absenteeism was not significantly higher than expected in the U.S.</v>
      </c>
    </row>
    <row r="8" spans="1:8" x14ac:dyDescent="0.35">
      <c r="A8" t="s">
        <v>6</v>
      </c>
      <c r="B8">
        <v>2.0344000000000002</v>
      </c>
      <c r="C8">
        <v>1.8953</v>
      </c>
      <c r="D8">
        <v>2.1735000000000002</v>
      </c>
      <c r="E8">
        <v>2.0823</v>
      </c>
      <c r="F8">
        <v>1.9706999999999999</v>
      </c>
      <c r="G8">
        <v>2.1938</v>
      </c>
      <c r="H8" t="str">
        <f t="shared" si="0"/>
        <v>In Apr, absenteeism was not significantly higher than expected in the U.S.</v>
      </c>
    </row>
    <row r="9" spans="1:8" x14ac:dyDescent="0.35">
      <c r="A9" t="s">
        <v>7</v>
      </c>
      <c r="B9">
        <v>2.4596</v>
      </c>
      <c r="C9">
        <v>2.2795999999999998</v>
      </c>
      <c r="D9">
        <v>2.6395</v>
      </c>
      <c r="E9">
        <v>1.8718999999999999</v>
      </c>
      <c r="F9">
        <v>1.804</v>
      </c>
      <c r="G9">
        <v>1.9398</v>
      </c>
      <c r="H9" t="str">
        <f t="shared" si="0"/>
        <v>In May, absenteeism was significantly higher than expected in the U.S.</v>
      </c>
    </row>
    <row r="10" spans="1:8" x14ac:dyDescent="0.35">
      <c r="A10" t="s">
        <v>8</v>
      </c>
      <c r="B10">
        <v>2.0846</v>
      </c>
      <c r="C10">
        <v>1.8862000000000001</v>
      </c>
      <c r="D10">
        <v>2.2829999999999999</v>
      </c>
      <c r="E10">
        <v>1.6968000000000001</v>
      </c>
      <c r="F10">
        <v>1.6367</v>
      </c>
      <c r="G10">
        <v>1.7569999999999999</v>
      </c>
      <c r="H10" t="str">
        <f t="shared" si="0"/>
        <v>In Jun, absenteeism was significantly higher than expected in the U.S.</v>
      </c>
    </row>
    <row r="11" spans="1:8" x14ac:dyDescent="0.35">
      <c r="A11" t="s">
        <v>9</v>
      </c>
      <c r="B11">
        <v>2.3618000000000001</v>
      </c>
      <c r="C11">
        <v>2.1734</v>
      </c>
      <c r="D11">
        <v>2.5501999999999998</v>
      </c>
      <c r="E11">
        <v>1.6717</v>
      </c>
      <c r="F11">
        <v>1.6176999999999999</v>
      </c>
      <c r="G11">
        <v>1.7256</v>
      </c>
      <c r="H11" t="str">
        <f t="shared" si="0"/>
        <v>In Jul, absenteeism was significantly higher than expected in the U.S.</v>
      </c>
    </row>
    <row r="12" spans="1:8" x14ac:dyDescent="0.35">
      <c r="A12" t="s">
        <v>10</v>
      </c>
      <c r="B12">
        <v>2.2219000000000002</v>
      </c>
      <c r="C12">
        <v>2.0491000000000001</v>
      </c>
      <c r="D12">
        <v>2.3948</v>
      </c>
      <c r="E12">
        <v>1.7275</v>
      </c>
      <c r="F12">
        <v>1.6734</v>
      </c>
      <c r="G12">
        <v>1.7816000000000001</v>
      </c>
      <c r="H12" t="str">
        <f t="shared" si="0"/>
        <v>In Aug, absenteeism was significantly higher than expected in the U.S.</v>
      </c>
    </row>
    <row r="13" spans="1:8" x14ac:dyDescent="0.35">
      <c r="A13" t="s">
        <v>11</v>
      </c>
      <c r="B13">
        <v>2.3231000000000002</v>
      </c>
      <c r="C13">
        <v>2.1158000000000001</v>
      </c>
      <c r="D13">
        <v>2.5303</v>
      </c>
      <c r="E13">
        <v>1.8653999999999999</v>
      </c>
      <c r="F13">
        <v>1.7965</v>
      </c>
      <c r="G13">
        <v>1.9342999999999999</v>
      </c>
      <c r="H13" t="str">
        <f t="shared" si="0"/>
        <v>In Sep, absenteeism was significantly higher than expected in the U.S.</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sqref="A1:L13"/>
    </sheetView>
  </sheetViews>
  <sheetFormatPr defaultRowHeight="14.5" x14ac:dyDescent="0.35"/>
  <cols>
    <col min="2" max="10" width="9.90625" customWidth="1"/>
    <col min="11" max="11" width="10.90625" customWidth="1"/>
    <col min="12" max="12" width="9.08984375" customWidth="1"/>
  </cols>
  <sheetData>
    <row r="1" spans="1:12" x14ac:dyDescent="0.35">
      <c r="A1" t="s">
        <v>12</v>
      </c>
      <c r="B1" t="s">
        <v>22</v>
      </c>
      <c r="C1" t="s">
        <v>23</v>
      </c>
      <c r="D1" t="s">
        <v>24</v>
      </c>
      <c r="E1" t="s">
        <v>25</v>
      </c>
      <c r="F1" t="s">
        <v>26</v>
      </c>
      <c r="G1" t="s">
        <v>27</v>
      </c>
      <c r="H1" t="s">
        <v>28</v>
      </c>
      <c r="I1" t="s">
        <v>29</v>
      </c>
      <c r="J1" t="s">
        <v>30</v>
      </c>
      <c r="K1" t="s">
        <v>31</v>
      </c>
      <c r="L1" t="s">
        <v>111</v>
      </c>
    </row>
    <row r="2" spans="1:12" x14ac:dyDescent="0.35">
      <c r="A2" t="s">
        <v>0</v>
      </c>
      <c r="B2">
        <v>1.97</v>
      </c>
      <c r="C2">
        <v>1.53</v>
      </c>
      <c r="D2">
        <v>2.59</v>
      </c>
      <c r="E2">
        <v>1.49</v>
      </c>
      <c r="F2">
        <v>2.33</v>
      </c>
      <c r="G2">
        <v>2.31</v>
      </c>
      <c r="H2">
        <v>2</v>
      </c>
      <c r="I2">
        <v>2.02</v>
      </c>
      <c r="J2">
        <v>2.2000000000000002</v>
      </c>
      <c r="K2">
        <v>2.5</v>
      </c>
      <c r="L2" t="str">
        <f t="shared" ref="L2:L13"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3.</v>
      </c>
    </row>
    <row r="3" spans="1:12" x14ac:dyDescent="0.35">
      <c r="A3" t="s">
        <v>1</v>
      </c>
      <c r="B3">
        <v>2.16</v>
      </c>
      <c r="C3">
        <v>1.5</v>
      </c>
      <c r="D3">
        <v>2.2599999999999998</v>
      </c>
      <c r="E3">
        <v>1.8</v>
      </c>
      <c r="F3">
        <v>3.46</v>
      </c>
      <c r="G3">
        <v>2.44</v>
      </c>
      <c r="H3">
        <v>2.34</v>
      </c>
      <c r="I3">
        <v>3.25</v>
      </c>
      <c r="J3">
        <v>1.92</v>
      </c>
      <c r="K3">
        <v>2.75</v>
      </c>
      <c r="L3" t="str">
        <f t="shared" si="0"/>
        <v>In Nov, absenteeism by geographic region was highest in Region 5.</v>
      </c>
    </row>
    <row r="4" spans="1:12" x14ac:dyDescent="0.35">
      <c r="A4" t="s">
        <v>2</v>
      </c>
      <c r="B4">
        <v>3.73</v>
      </c>
      <c r="C4">
        <v>2.2599999999999998</v>
      </c>
      <c r="D4">
        <v>3.55</v>
      </c>
      <c r="E4">
        <v>2.56</v>
      </c>
      <c r="F4">
        <v>3.93</v>
      </c>
      <c r="G4">
        <v>2.46</v>
      </c>
      <c r="H4">
        <v>3.13</v>
      </c>
      <c r="I4">
        <v>2.75</v>
      </c>
      <c r="J4">
        <v>2.31</v>
      </c>
      <c r="K4">
        <v>2.4300000000000002</v>
      </c>
      <c r="L4" t="str">
        <f t="shared" si="0"/>
        <v>In Dec, absenteeism by geographic region was highest in Region 5.</v>
      </c>
    </row>
    <row r="5" spans="1:12" x14ac:dyDescent="0.35">
      <c r="A5" t="s">
        <v>3</v>
      </c>
      <c r="B5">
        <v>5.29</v>
      </c>
      <c r="C5">
        <v>3.33</v>
      </c>
      <c r="D5">
        <v>4.59</v>
      </c>
      <c r="E5">
        <v>4.8099999999999996</v>
      </c>
      <c r="F5">
        <v>5.78</v>
      </c>
      <c r="G5">
        <v>6.17</v>
      </c>
      <c r="H5">
        <v>4.79</v>
      </c>
      <c r="I5">
        <v>4.74</v>
      </c>
      <c r="J5">
        <v>6.64</v>
      </c>
      <c r="K5">
        <v>6.63</v>
      </c>
      <c r="L5" t="str">
        <f t="shared" si="0"/>
        <v>In Jan, absenteeism by geographic region was highest in Region 9.</v>
      </c>
    </row>
    <row r="6" spans="1:12" x14ac:dyDescent="0.35">
      <c r="A6" t="s">
        <v>4</v>
      </c>
      <c r="B6">
        <v>2.15</v>
      </c>
      <c r="C6">
        <v>1.53</v>
      </c>
      <c r="D6">
        <v>2.98</v>
      </c>
      <c r="E6">
        <v>2.3199999999999998</v>
      </c>
      <c r="F6">
        <v>2.66</v>
      </c>
      <c r="G6">
        <v>2.5299999999999998</v>
      </c>
      <c r="H6">
        <v>3.93</v>
      </c>
      <c r="I6">
        <v>2.78</v>
      </c>
      <c r="J6">
        <v>2.2799999999999998</v>
      </c>
      <c r="K6">
        <v>3.53</v>
      </c>
      <c r="L6" t="str">
        <f t="shared" si="0"/>
        <v>In Feb, absenteeism by geographic region was highest in Region 7.</v>
      </c>
    </row>
    <row r="7" spans="1:12" x14ac:dyDescent="0.35">
      <c r="A7" t="s">
        <v>5</v>
      </c>
      <c r="B7">
        <v>2.57</v>
      </c>
      <c r="C7">
        <v>2.5</v>
      </c>
      <c r="D7">
        <v>2.08</v>
      </c>
      <c r="E7">
        <v>1.83</v>
      </c>
      <c r="F7">
        <v>2.65</v>
      </c>
      <c r="G7">
        <v>2.2000000000000002</v>
      </c>
      <c r="H7">
        <v>2.4300000000000002</v>
      </c>
      <c r="I7">
        <v>2.42</v>
      </c>
      <c r="J7">
        <v>1.82</v>
      </c>
      <c r="K7">
        <v>3.01</v>
      </c>
      <c r="L7" t="str">
        <f t="shared" si="0"/>
        <v>In Mar, absenteeism by geographic region was highest in Region 10.</v>
      </c>
    </row>
    <row r="8" spans="1:12" x14ac:dyDescent="0.35">
      <c r="A8" t="s">
        <v>6</v>
      </c>
      <c r="B8">
        <v>2.75</v>
      </c>
      <c r="C8">
        <v>2.17</v>
      </c>
      <c r="D8">
        <v>2.11</v>
      </c>
      <c r="E8">
        <v>1.54</v>
      </c>
      <c r="F8">
        <v>2.36</v>
      </c>
      <c r="G8">
        <v>1.51</v>
      </c>
      <c r="H8">
        <v>2.67</v>
      </c>
      <c r="I8">
        <v>2.09</v>
      </c>
      <c r="J8">
        <v>2.11</v>
      </c>
      <c r="K8">
        <v>2.5299999999999998</v>
      </c>
      <c r="L8" t="str">
        <f t="shared" si="0"/>
        <v>In Apr, absenteeism by geographic region was highest in Region 1.</v>
      </c>
    </row>
    <row r="9" spans="1:12" x14ac:dyDescent="0.35">
      <c r="A9" t="s">
        <v>7</v>
      </c>
      <c r="B9">
        <v>2.72</v>
      </c>
      <c r="C9">
        <v>1.73</v>
      </c>
      <c r="D9">
        <v>2.94</v>
      </c>
      <c r="E9">
        <v>1.98</v>
      </c>
      <c r="F9">
        <v>2.58</v>
      </c>
      <c r="G9">
        <v>2.29</v>
      </c>
      <c r="H9">
        <v>2.2799999999999998</v>
      </c>
      <c r="I9">
        <v>2.11</v>
      </c>
      <c r="J9">
        <v>2.74</v>
      </c>
      <c r="K9">
        <v>4.3600000000000003</v>
      </c>
      <c r="L9" t="str">
        <f t="shared" si="0"/>
        <v>In May, absenteeism by geographic region was highest in Region 10.</v>
      </c>
    </row>
    <row r="10" spans="1:12" x14ac:dyDescent="0.35">
      <c r="A10" t="s">
        <v>8</v>
      </c>
      <c r="B10">
        <v>2.0299999999999998</v>
      </c>
      <c r="C10">
        <v>1.1299999999999999</v>
      </c>
      <c r="D10">
        <v>2.4900000000000002</v>
      </c>
      <c r="E10">
        <v>1.95</v>
      </c>
      <c r="F10">
        <v>2.1800000000000002</v>
      </c>
      <c r="G10">
        <v>2.04</v>
      </c>
      <c r="H10">
        <v>2.79</v>
      </c>
      <c r="I10">
        <v>2.4</v>
      </c>
      <c r="J10">
        <v>2.04</v>
      </c>
      <c r="K10">
        <v>2.62</v>
      </c>
      <c r="L10" t="str">
        <f t="shared" si="0"/>
        <v>In Jun, absenteeism by geographic region was highest in Region 7.</v>
      </c>
    </row>
    <row r="11" spans="1:12" x14ac:dyDescent="0.35">
      <c r="A11" t="s">
        <v>9</v>
      </c>
      <c r="B11">
        <v>2.42</v>
      </c>
      <c r="C11">
        <v>1.75</v>
      </c>
      <c r="D11">
        <v>2.4</v>
      </c>
      <c r="E11">
        <v>2.0499999999999998</v>
      </c>
      <c r="F11">
        <v>2.65</v>
      </c>
      <c r="G11">
        <v>2.56</v>
      </c>
      <c r="H11">
        <v>2.25</v>
      </c>
      <c r="I11">
        <v>2.37</v>
      </c>
      <c r="J11">
        <v>2.58</v>
      </c>
      <c r="K11">
        <v>2.56</v>
      </c>
      <c r="L11" t="str">
        <f t="shared" si="0"/>
        <v>In Jul, absenteeism by geographic region was highest in Region 5.</v>
      </c>
    </row>
    <row r="12" spans="1:12" x14ac:dyDescent="0.35">
      <c r="A12" t="s">
        <v>10</v>
      </c>
      <c r="B12" s="7">
        <v>1.82</v>
      </c>
      <c r="C12" s="7">
        <v>1.18</v>
      </c>
      <c r="D12" s="7">
        <v>2.33</v>
      </c>
      <c r="E12" s="7">
        <v>1.93</v>
      </c>
      <c r="F12" s="7">
        <v>2.48</v>
      </c>
      <c r="G12" s="7">
        <v>2.21</v>
      </c>
      <c r="H12" s="7">
        <v>1.97</v>
      </c>
      <c r="I12" s="7">
        <v>2.27</v>
      </c>
      <c r="J12" s="7">
        <v>2.88</v>
      </c>
      <c r="K12" s="7">
        <v>2.81</v>
      </c>
      <c r="L12" t="str">
        <f t="shared" si="0"/>
        <v>In Aug, absenteeism by geographic region was highest in Region 9.</v>
      </c>
    </row>
    <row r="13" spans="1:12" x14ac:dyDescent="0.35">
      <c r="A13" t="s">
        <v>11</v>
      </c>
      <c r="B13">
        <v>2.87</v>
      </c>
      <c r="C13">
        <v>1.7</v>
      </c>
      <c r="D13">
        <v>2.71</v>
      </c>
      <c r="E13" s="7">
        <v>2.0499999999999998</v>
      </c>
      <c r="F13" s="7">
        <v>2.13</v>
      </c>
      <c r="G13">
        <v>2.5499999999999998</v>
      </c>
      <c r="H13">
        <v>2.81</v>
      </c>
      <c r="I13">
        <v>2.4500000000000002</v>
      </c>
      <c r="J13">
        <v>2.19</v>
      </c>
      <c r="K13">
        <v>3.2</v>
      </c>
      <c r="L13" t="str">
        <f t="shared" si="0"/>
        <v>In Sep, absenteeism by geographic region was highest in Region 10.</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workbookViewId="0">
      <selection sqref="A1:I121"/>
    </sheetView>
  </sheetViews>
  <sheetFormatPr defaultRowHeight="14.5" x14ac:dyDescent="0.35"/>
  <cols>
    <col min="1" max="1" width="12.3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32</v>
      </c>
      <c r="B1" t="s">
        <v>12</v>
      </c>
      <c r="C1" t="s">
        <v>16</v>
      </c>
      <c r="D1" t="s">
        <v>17</v>
      </c>
      <c r="E1" t="s">
        <v>18</v>
      </c>
      <c r="F1" t="s">
        <v>19</v>
      </c>
      <c r="G1" t="s">
        <v>20</v>
      </c>
      <c r="H1" t="s">
        <v>21</v>
      </c>
      <c r="I1" t="s">
        <v>111</v>
      </c>
    </row>
    <row r="2" spans="1:9" x14ac:dyDescent="0.35">
      <c r="A2" t="s">
        <v>22</v>
      </c>
      <c r="B2" t="s">
        <v>0</v>
      </c>
      <c r="C2">
        <v>1.9661999999999999</v>
      </c>
      <c r="D2">
        <v>1.3565</v>
      </c>
      <c r="E2">
        <v>2.5758000000000001</v>
      </c>
      <c r="F2">
        <v>1.8055000000000001</v>
      </c>
      <c r="G2">
        <v>1.5555000000000001</v>
      </c>
      <c r="H2">
        <v>2.0554999999999999</v>
      </c>
      <c r="I2" t="str">
        <f t="shared" ref="I2:I73"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22</v>
      </c>
      <c r="B3" t="s">
        <v>1</v>
      </c>
      <c r="C3">
        <v>2.1579999999999999</v>
      </c>
      <c r="D3">
        <v>1.8620000000000001</v>
      </c>
      <c r="E3">
        <v>2.4539</v>
      </c>
      <c r="F3">
        <v>2.1019999999999999</v>
      </c>
      <c r="G3">
        <v>1.8070999999999999</v>
      </c>
      <c r="H3">
        <v>2.3969999999999998</v>
      </c>
      <c r="I3" t="str">
        <f t="shared" si="0"/>
        <v>In Nov, absenteeism was not significantly higher than expected in Region 1.</v>
      </c>
    </row>
    <row r="4" spans="1:9" x14ac:dyDescent="0.35">
      <c r="A4" t="s">
        <v>22</v>
      </c>
      <c r="B4" t="s">
        <v>2</v>
      </c>
      <c r="C4">
        <v>3.7286000000000001</v>
      </c>
      <c r="D4">
        <v>3.04</v>
      </c>
      <c r="E4">
        <v>4.4172000000000002</v>
      </c>
      <c r="F4">
        <v>1.9630000000000001</v>
      </c>
      <c r="G4">
        <v>1.7524999999999999</v>
      </c>
      <c r="H4">
        <v>2.1736</v>
      </c>
      <c r="I4" t="str">
        <f t="shared" si="0"/>
        <v>In Dec, absenteeism was significantly higher than expected in Region 1.</v>
      </c>
    </row>
    <row r="5" spans="1:9" x14ac:dyDescent="0.35">
      <c r="A5" t="s">
        <v>22</v>
      </c>
      <c r="B5" t="s">
        <v>3</v>
      </c>
      <c r="C5">
        <v>5.2918000000000003</v>
      </c>
      <c r="D5">
        <v>3.5893999999999999</v>
      </c>
      <c r="E5">
        <v>6.9942000000000002</v>
      </c>
      <c r="F5">
        <v>2.9491999999999998</v>
      </c>
      <c r="G5">
        <v>2.7915999999999999</v>
      </c>
      <c r="H5">
        <v>3.1067999999999998</v>
      </c>
      <c r="I5" t="str">
        <f t="shared" si="0"/>
        <v>In Jan, absenteeism was significantly higher than expected in Region 1.</v>
      </c>
    </row>
    <row r="6" spans="1:9" x14ac:dyDescent="0.35">
      <c r="A6" t="s">
        <v>22</v>
      </c>
      <c r="B6" t="s">
        <v>4</v>
      </c>
      <c r="C6">
        <v>2.1457000000000002</v>
      </c>
      <c r="D6">
        <v>1.6476999999999999</v>
      </c>
      <c r="E6">
        <v>2.6436999999999999</v>
      </c>
      <c r="F6">
        <v>2.4664999999999999</v>
      </c>
      <c r="G6">
        <v>1.9458</v>
      </c>
      <c r="H6">
        <v>2.9872000000000001</v>
      </c>
      <c r="I6" t="str">
        <f t="shared" si="0"/>
        <v>In Feb, absenteeism was not significantly higher than expected in Region 1.</v>
      </c>
    </row>
    <row r="7" spans="1:9" x14ac:dyDescent="0.35">
      <c r="A7" t="s">
        <v>22</v>
      </c>
      <c r="B7" t="s">
        <v>5</v>
      </c>
      <c r="C7">
        <v>2.5748000000000002</v>
      </c>
      <c r="D7">
        <v>2.1669999999999998</v>
      </c>
      <c r="E7">
        <v>2.9826999999999999</v>
      </c>
      <c r="F7">
        <v>2.1488999999999998</v>
      </c>
      <c r="G7">
        <v>1.6167</v>
      </c>
      <c r="H7">
        <v>2.6810999999999998</v>
      </c>
      <c r="I7" t="str">
        <f t="shared" si="0"/>
        <v>In Mar, absenteeism was not significantly higher than expected in Region 1.</v>
      </c>
    </row>
    <row r="8" spans="1:9" x14ac:dyDescent="0.35">
      <c r="A8" t="s">
        <v>22</v>
      </c>
      <c r="B8" t="s">
        <v>6</v>
      </c>
      <c r="C8">
        <v>2.7502</v>
      </c>
      <c r="D8">
        <v>2.0432999999999999</v>
      </c>
      <c r="E8">
        <v>3.4571999999999998</v>
      </c>
      <c r="F8">
        <v>2.3549000000000002</v>
      </c>
      <c r="G8">
        <v>1.8682000000000001</v>
      </c>
      <c r="H8">
        <v>2.8414999999999999</v>
      </c>
      <c r="I8" t="str">
        <f t="shared" si="0"/>
        <v>In Apr, absenteeism was not significantly higher than expected in Region 1.</v>
      </c>
    </row>
    <row r="9" spans="1:9" x14ac:dyDescent="0.35">
      <c r="A9" t="s">
        <v>22</v>
      </c>
      <c r="B9" t="s">
        <v>7</v>
      </c>
      <c r="C9">
        <v>2.7172999999999998</v>
      </c>
      <c r="D9">
        <v>2.1644999999999999</v>
      </c>
      <c r="E9">
        <v>3.2700999999999998</v>
      </c>
      <c r="F9">
        <v>1.6194</v>
      </c>
      <c r="G9">
        <v>1.4234</v>
      </c>
      <c r="H9">
        <v>1.8154999999999999</v>
      </c>
      <c r="I9" t="str">
        <f t="shared" si="0"/>
        <v>In May, absenteeism was significantly higher than expected in Region 1.</v>
      </c>
    </row>
    <row r="10" spans="1:9" x14ac:dyDescent="0.35">
      <c r="A10" t="s">
        <v>22</v>
      </c>
      <c r="B10" t="s">
        <v>8</v>
      </c>
      <c r="C10">
        <v>2.0339</v>
      </c>
      <c r="D10">
        <v>1.6061000000000001</v>
      </c>
      <c r="E10">
        <v>2.4617</v>
      </c>
      <c r="F10">
        <v>1.6351</v>
      </c>
      <c r="G10">
        <v>1.498</v>
      </c>
      <c r="H10">
        <v>1.7721</v>
      </c>
      <c r="I10" t="str">
        <f t="shared" si="0"/>
        <v>In Jun, absenteeism was not significantly higher than expected in Region 1.</v>
      </c>
    </row>
    <row r="11" spans="1:9" x14ac:dyDescent="0.35">
      <c r="A11" t="s">
        <v>22</v>
      </c>
      <c r="B11" t="s">
        <v>9</v>
      </c>
      <c r="C11">
        <v>2.4234</v>
      </c>
      <c r="D11">
        <v>1.7163999999999999</v>
      </c>
      <c r="E11">
        <v>3.1303999999999998</v>
      </c>
      <c r="F11">
        <v>1.5137</v>
      </c>
      <c r="G11">
        <v>1.3472999999999999</v>
      </c>
      <c r="H11">
        <v>1.6800999999999999</v>
      </c>
      <c r="I11" t="str">
        <f t="shared" si="0"/>
        <v>In Jul, absenteeism was significantly higher than expected in Region 1.</v>
      </c>
    </row>
    <row r="12" spans="1:9" x14ac:dyDescent="0.35">
      <c r="A12" t="s">
        <v>22</v>
      </c>
      <c r="B12" t="s">
        <v>10</v>
      </c>
      <c r="C12">
        <v>1.8184</v>
      </c>
      <c r="D12">
        <v>1.3989</v>
      </c>
      <c r="E12">
        <v>2.2378999999999998</v>
      </c>
      <c r="F12">
        <v>1.4532</v>
      </c>
      <c r="G12">
        <v>1.3459000000000001</v>
      </c>
      <c r="H12">
        <v>1.5605</v>
      </c>
      <c r="I12" t="str">
        <f t="shared" si="0"/>
        <v>In Aug, absenteeism was not significantly higher than expected in Region 1.</v>
      </c>
    </row>
    <row r="13" spans="1:9" x14ac:dyDescent="0.35">
      <c r="A13" t="s">
        <v>22</v>
      </c>
      <c r="B13" t="s">
        <v>11</v>
      </c>
      <c r="C13">
        <v>2.8662000000000001</v>
      </c>
      <c r="D13">
        <v>2.2856999999999998</v>
      </c>
      <c r="E13">
        <v>3.4468000000000001</v>
      </c>
      <c r="F13">
        <v>1.8062</v>
      </c>
      <c r="G13">
        <v>1.5817000000000001</v>
      </c>
      <c r="H13">
        <v>2.0306999999999999</v>
      </c>
      <c r="I13" t="str">
        <f t="shared" si="0"/>
        <v>In Sep, absenteeism was significantly higher than expected in Region 1.</v>
      </c>
    </row>
    <row r="14" spans="1:9" x14ac:dyDescent="0.35">
      <c r="A14" t="s">
        <v>23</v>
      </c>
      <c r="B14" t="s">
        <v>0</v>
      </c>
      <c r="C14">
        <v>1.5341</v>
      </c>
      <c r="D14">
        <v>1.2317</v>
      </c>
      <c r="E14">
        <v>1.8366</v>
      </c>
      <c r="F14">
        <v>1.5508999999999999</v>
      </c>
      <c r="G14">
        <v>1.3190999999999999</v>
      </c>
      <c r="H14">
        <v>1.7827</v>
      </c>
      <c r="I14" t="str">
        <f t="shared" si="0"/>
        <v>In Oct, absenteeism was not significantly higher than expected in Region 2.</v>
      </c>
    </row>
    <row r="15" spans="1:9" x14ac:dyDescent="0.35">
      <c r="A15" t="s">
        <v>23</v>
      </c>
      <c r="B15" t="s">
        <v>1</v>
      </c>
      <c r="C15">
        <v>1.4990000000000001</v>
      </c>
      <c r="D15">
        <v>1.2169000000000001</v>
      </c>
      <c r="E15">
        <v>1.7811999999999999</v>
      </c>
      <c r="F15">
        <v>1.2945</v>
      </c>
      <c r="G15">
        <v>1.0987</v>
      </c>
      <c r="H15">
        <v>1.4902</v>
      </c>
      <c r="I15" t="str">
        <f t="shared" si="0"/>
        <v>In Nov, absenteeism was not significantly higher than expected in Region 2.</v>
      </c>
    </row>
    <row r="16" spans="1:9" x14ac:dyDescent="0.35">
      <c r="A16" t="s">
        <v>23</v>
      </c>
      <c r="B16" t="s">
        <v>2</v>
      </c>
      <c r="C16">
        <v>2.2635000000000001</v>
      </c>
      <c r="D16">
        <v>1.8063</v>
      </c>
      <c r="E16">
        <v>2.7206999999999999</v>
      </c>
      <c r="F16">
        <v>1.7324999999999999</v>
      </c>
      <c r="G16">
        <v>1.5626</v>
      </c>
      <c r="H16">
        <v>1.9024000000000001</v>
      </c>
      <c r="I16" t="str">
        <f t="shared" si="0"/>
        <v>In Dec, absenteeism was not significantly higher than expected in Region 2.</v>
      </c>
    </row>
    <row r="17" spans="1:9" x14ac:dyDescent="0.35">
      <c r="A17" t="s">
        <v>23</v>
      </c>
      <c r="B17" t="s">
        <v>3</v>
      </c>
      <c r="C17">
        <v>3.3317000000000001</v>
      </c>
      <c r="D17">
        <v>2.7242999999999999</v>
      </c>
      <c r="E17">
        <v>3.9390999999999998</v>
      </c>
      <c r="F17">
        <v>2.0185</v>
      </c>
      <c r="G17">
        <v>1.6080000000000001</v>
      </c>
      <c r="H17">
        <v>2.4289999999999998</v>
      </c>
      <c r="I17" t="str">
        <f t="shared" si="0"/>
        <v>In Jan, absenteeism was significantly higher than expected in Region 2.</v>
      </c>
    </row>
    <row r="18" spans="1:9" x14ac:dyDescent="0.35">
      <c r="A18" t="s">
        <v>23</v>
      </c>
      <c r="B18" t="s">
        <v>4</v>
      </c>
      <c r="C18">
        <v>1.5316000000000001</v>
      </c>
      <c r="D18">
        <v>1.1024</v>
      </c>
      <c r="E18">
        <v>1.9609000000000001</v>
      </c>
      <c r="F18">
        <v>1.9139999999999999</v>
      </c>
      <c r="G18">
        <v>1.4379999999999999</v>
      </c>
      <c r="H18">
        <v>2.39</v>
      </c>
      <c r="I18" t="str">
        <f t="shared" si="0"/>
        <v>In Feb, absenteeism was not significantly higher than expected in Region 2.</v>
      </c>
    </row>
    <row r="19" spans="1:9" x14ac:dyDescent="0.35">
      <c r="A19" t="s">
        <v>23</v>
      </c>
      <c r="B19" t="s">
        <v>5</v>
      </c>
      <c r="C19">
        <v>2.4977999999999998</v>
      </c>
      <c r="D19">
        <v>2.1638000000000002</v>
      </c>
      <c r="E19">
        <v>2.8317000000000001</v>
      </c>
      <c r="F19">
        <v>1.7847</v>
      </c>
      <c r="G19">
        <v>1.6921999999999999</v>
      </c>
      <c r="H19">
        <v>1.8772</v>
      </c>
      <c r="I19" t="str">
        <f t="shared" si="0"/>
        <v>In Mar, absenteeism was significantly higher than expected in Region 2.</v>
      </c>
    </row>
    <row r="20" spans="1:9" x14ac:dyDescent="0.35">
      <c r="A20" t="s">
        <v>23</v>
      </c>
      <c r="B20" t="s">
        <v>6</v>
      </c>
      <c r="C20">
        <v>2.1682999999999999</v>
      </c>
      <c r="D20">
        <v>1.8502000000000001</v>
      </c>
      <c r="E20">
        <v>2.4864000000000002</v>
      </c>
      <c r="F20">
        <v>1.9719</v>
      </c>
      <c r="G20">
        <v>1.3611</v>
      </c>
      <c r="H20">
        <v>2.5825999999999998</v>
      </c>
      <c r="I20" t="str">
        <f t="shared" si="0"/>
        <v>In Apr, absenteeism was not significantly higher than expected in Region 2.</v>
      </c>
    </row>
    <row r="21" spans="1:9" x14ac:dyDescent="0.35">
      <c r="A21" t="s">
        <v>23</v>
      </c>
      <c r="B21" t="s">
        <v>7</v>
      </c>
      <c r="C21">
        <v>1.732</v>
      </c>
      <c r="D21">
        <v>1.1327</v>
      </c>
      <c r="E21">
        <v>2.3313000000000001</v>
      </c>
      <c r="F21">
        <v>1.5978000000000001</v>
      </c>
      <c r="G21">
        <v>1.4718</v>
      </c>
      <c r="H21">
        <v>1.7239</v>
      </c>
      <c r="I21" t="str">
        <f t="shared" si="0"/>
        <v>In May, absenteeism was not significantly higher than expected in Region 2.</v>
      </c>
    </row>
    <row r="22" spans="1:9" x14ac:dyDescent="0.35">
      <c r="A22" t="s">
        <v>23</v>
      </c>
      <c r="B22" t="s">
        <v>8</v>
      </c>
      <c r="C22">
        <v>1.1293</v>
      </c>
      <c r="D22">
        <v>1.0531999999999999</v>
      </c>
      <c r="E22">
        <v>1.2055</v>
      </c>
      <c r="F22">
        <v>1.2648999999999999</v>
      </c>
      <c r="G22">
        <v>1.0051000000000001</v>
      </c>
      <c r="H22">
        <v>1.5246</v>
      </c>
      <c r="I22" t="str">
        <f t="shared" si="0"/>
        <v>In Jun, absenteeism was not significantly higher than expected in Region 2.</v>
      </c>
    </row>
    <row r="23" spans="1:9" x14ac:dyDescent="0.35">
      <c r="A23" t="s">
        <v>23</v>
      </c>
      <c r="B23" t="s">
        <v>9</v>
      </c>
      <c r="C23">
        <v>1.7479</v>
      </c>
      <c r="D23">
        <v>1.1495</v>
      </c>
      <c r="E23">
        <v>2.3462000000000001</v>
      </c>
      <c r="F23">
        <v>1.1887000000000001</v>
      </c>
      <c r="G23">
        <v>0.97540000000000004</v>
      </c>
      <c r="H23">
        <v>1.4019999999999999</v>
      </c>
      <c r="I23" t="str">
        <f t="shared" si="0"/>
        <v>In Jul, absenteeism was not significantly higher than expected in Region 2.</v>
      </c>
    </row>
    <row r="24" spans="1:9" x14ac:dyDescent="0.35">
      <c r="A24" t="s">
        <v>23</v>
      </c>
      <c r="B24" t="s">
        <v>10</v>
      </c>
      <c r="C24">
        <v>1.1765000000000001</v>
      </c>
      <c r="D24">
        <v>0.78090000000000004</v>
      </c>
      <c r="E24">
        <v>1.5721000000000001</v>
      </c>
      <c r="F24">
        <v>1.2806</v>
      </c>
      <c r="G24">
        <v>1.1780999999999999</v>
      </c>
      <c r="H24">
        <v>1.383</v>
      </c>
      <c r="I24" t="str">
        <f t="shared" si="0"/>
        <v>In Aug, absenteeism was not significantly higher than expected in Region 2.</v>
      </c>
    </row>
    <row r="25" spans="1:9" x14ac:dyDescent="0.35">
      <c r="A25" t="s">
        <v>23</v>
      </c>
      <c r="B25" t="s">
        <v>11</v>
      </c>
      <c r="C25">
        <v>1.6989000000000001</v>
      </c>
      <c r="D25">
        <v>0.77259999999999995</v>
      </c>
      <c r="E25">
        <v>2.6253000000000002</v>
      </c>
      <c r="F25">
        <v>1.1452</v>
      </c>
      <c r="G25">
        <v>0.94379999999999997</v>
      </c>
      <c r="H25">
        <v>1.3466</v>
      </c>
      <c r="I25" t="str">
        <f t="shared" si="0"/>
        <v>In Sep, absenteeism was not significantly higher than expected in Region 2.</v>
      </c>
    </row>
    <row r="26" spans="1:9" x14ac:dyDescent="0.35">
      <c r="A26" t="s">
        <v>24</v>
      </c>
      <c r="B26" t="s">
        <v>0</v>
      </c>
      <c r="C26">
        <v>2.5872999999999999</v>
      </c>
      <c r="D26">
        <v>2.0657000000000001</v>
      </c>
      <c r="E26">
        <v>3.109</v>
      </c>
      <c r="F26">
        <v>1.7896000000000001</v>
      </c>
      <c r="G26">
        <v>1.6253</v>
      </c>
      <c r="H26">
        <v>1.954</v>
      </c>
      <c r="I26" t="str">
        <f t="shared" si="0"/>
        <v>In Oct, absenteeism was significantly higher than expected in Region 3.</v>
      </c>
    </row>
    <row r="27" spans="1:9" x14ac:dyDescent="0.35">
      <c r="A27" t="s">
        <v>24</v>
      </c>
      <c r="B27" t="s">
        <v>1</v>
      </c>
      <c r="C27">
        <v>2.2587000000000002</v>
      </c>
      <c r="D27">
        <v>1.7938000000000001</v>
      </c>
      <c r="E27">
        <v>2.7237</v>
      </c>
      <c r="F27">
        <v>1.9830000000000001</v>
      </c>
      <c r="G27">
        <v>1.8932</v>
      </c>
      <c r="H27">
        <v>2.0727000000000002</v>
      </c>
      <c r="I27" t="str">
        <f t="shared" si="0"/>
        <v>In Nov, absenteeism was not significantly higher than expected in Region 3.</v>
      </c>
    </row>
    <row r="28" spans="1:9" x14ac:dyDescent="0.35">
      <c r="A28" t="s">
        <v>24</v>
      </c>
      <c r="B28" t="s">
        <v>2</v>
      </c>
      <c r="C28">
        <v>3.5535000000000001</v>
      </c>
      <c r="D28">
        <v>2.331</v>
      </c>
      <c r="E28">
        <v>4.7760999999999996</v>
      </c>
      <c r="F28">
        <v>2.6619999999999999</v>
      </c>
      <c r="G28">
        <v>2.4142999999999999</v>
      </c>
      <c r="H28">
        <v>2.9097</v>
      </c>
      <c r="I28" t="str">
        <f t="shared" si="0"/>
        <v>In Dec, absenteeism was not significantly higher than expected in Region 3.</v>
      </c>
    </row>
    <row r="29" spans="1:9" x14ac:dyDescent="0.35">
      <c r="A29" t="s">
        <v>24</v>
      </c>
      <c r="B29" t="s">
        <v>3</v>
      </c>
      <c r="C29">
        <v>4.5910000000000002</v>
      </c>
      <c r="D29">
        <v>3.7471999999999999</v>
      </c>
      <c r="E29">
        <v>5.4348999999999998</v>
      </c>
      <c r="F29">
        <v>2.8557000000000001</v>
      </c>
      <c r="G29">
        <v>2.5783999999999998</v>
      </c>
      <c r="H29">
        <v>3.133</v>
      </c>
      <c r="I29" t="str">
        <f t="shared" si="0"/>
        <v>In Jan, absenteeism was significantly higher than expected in Region 3.</v>
      </c>
    </row>
    <row r="30" spans="1:9" x14ac:dyDescent="0.35">
      <c r="A30" t="s">
        <v>24</v>
      </c>
      <c r="B30" t="s">
        <v>4</v>
      </c>
      <c r="C30">
        <v>2.9821</v>
      </c>
      <c r="D30">
        <v>2.1875</v>
      </c>
      <c r="E30">
        <v>3.7768000000000002</v>
      </c>
      <c r="F30">
        <v>2.9156</v>
      </c>
      <c r="G30">
        <v>2.5602999999999998</v>
      </c>
      <c r="H30">
        <v>3.2709000000000001</v>
      </c>
      <c r="I30" t="str">
        <f t="shared" si="0"/>
        <v>In Feb, absenteeism was not significantly higher than expected in Region 3.</v>
      </c>
    </row>
    <row r="31" spans="1:9" x14ac:dyDescent="0.35">
      <c r="A31" t="s">
        <v>24</v>
      </c>
      <c r="B31" t="s">
        <v>5</v>
      </c>
      <c r="C31">
        <v>2.0809000000000002</v>
      </c>
      <c r="D31">
        <v>1.9811000000000001</v>
      </c>
      <c r="E31">
        <v>2.1806999999999999</v>
      </c>
      <c r="F31">
        <v>2.6171000000000002</v>
      </c>
      <c r="G31">
        <v>2.3094000000000001</v>
      </c>
      <c r="H31">
        <v>2.9247999999999998</v>
      </c>
      <c r="I31" t="str">
        <f t="shared" si="0"/>
        <v>In Mar, absenteeism was not significantly higher than expected in Region 3.</v>
      </c>
    </row>
    <row r="32" spans="1:9" x14ac:dyDescent="0.35">
      <c r="A32" t="s">
        <v>24</v>
      </c>
      <c r="B32" t="s">
        <v>6</v>
      </c>
      <c r="C32">
        <v>2.1118999999999999</v>
      </c>
      <c r="D32">
        <v>1.5009999999999999</v>
      </c>
      <c r="E32">
        <v>2.7227000000000001</v>
      </c>
      <c r="F32">
        <v>2.3894000000000002</v>
      </c>
      <c r="G32">
        <v>2.2888999999999999</v>
      </c>
      <c r="H32">
        <v>2.4899</v>
      </c>
      <c r="I32" t="str">
        <f t="shared" ref="I32:I37" si="1">IF(D32&gt;H32,"In "&amp;B32&amp;", absenteeism was significantly higher than expected in"&amp;" "&amp;A32&amp;".","In "&amp;B32&amp;", absenteeism was not significantly higher than expected in"&amp;" "&amp;A32&amp;".")</f>
        <v>In Apr, absenteeism was not significantly higher than expected in Region 3.</v>
      </c>
    </row>
    <row r="33" spans="1:9" x14ac:dyDescent="0.35">
      <c r="A33" t="s">
        <v>24</v>
      </c>
      <c r="B33" t="s">
        <v>7</v>
      </c>
      <c r="C33">
        <v>2.9377</v>
      </c>
      <c r="D33">
        <v>2.2309999999999999</v>
      </c>
      <c r="E33">
        <v>3.6444000000000001</v>
      </c>
      <c r="F33">
        <v>1.8948</v>
      </c>
      <c r="G33">
        <v>1.7625999999999999</v>
      </c>
      <c r="H33">
        <v>2.0268999999999999</v>
      </c>
      <c r="I33" t="str">
        <f t="shared" si="1"/>
        <v>In May, absenteeism was significantly higher than expected in Region 3.</v>
      </c>
    </row>
    <row r="34" spans="1:9" x14ac:dyDescent="0.35">
      <c r="A34" t="s">
        <v>24</v>
      </c>
      <c r="B34" t="s">
        <v>8</v>
      </c>
      <c r="C34">
        <v>2.4897999999999998</v>
      </c>
      <c r="D34">
        <v>1.605</v>
      </c>
      <c r="E34">
        <v>3.3746</v>
      </c>
      <c r="F34">
        <v>1.8634999999999999</v>
      </c>
      <c r="G34">
        <v>1.7305999999999999</v>
      </c>
      <c r="H34">
        <v>1.9964999999999999</v>
      </c>
      <c r="I34" t="str">
        <f t="shared" si="1"/>
        <v>In Jun, absenteeism was not significantly higher than expected in Region 3.</v>
      </c>
    </row>
    <row r="35" spans="1:9" x14ac:dyDescent="0.35">
      <c r="A35" t="s">
        <v>24</v>
      </c>
      <c r="B35" t="s">
        <v>9</v>
      </c>
      <c r="C35">
        <v>2.4001999999999999</v>
      </c>
      <c r="D35">
        <v>1.9328000000000001</v>
      </c>
      <c r="E35">
        <v>2.8675999999999999</v>
      </c>
      <c r="F35">
        <v>1.8078000000000001</v>
      </c>
      <c r="G35">
        <v>1.5463</v>
      </c>
      <c r="H35">
        <v>2.0693000000000001</v>
      </c>
      <c r="I35" t="str">
        <f t="shared" si="1"/>
        <v>In Jul, absenteeism was not significantly higher than expected in Region 3.</v>
      </c>
    </row>
    <row r="36" spans="1:9" x14ac:dyDescent="0.35">
      <c r="A36" t="s">
        <v>24</v>
      </c>
      <c r="B36" t="s">
        <v>10</v>
      </c>
      <c r="C36">
        <v>2.3315000000000001</v>
      </c>
      <c r="D36">
        <v>1.7927999999999999</v>
      </c>
      <c r="E36">
        <v>2.8702999999999999</v>
      </c>
      <c r="F36">
        <v>1.7350000000000001</v>
      </c>
      <c r="G36">
        <v>1.5797000000000001</v>
      </c>
      <c r="H36">
        <v>1.8903000000000001</v>
      </c>
      <c r="I36" t="str">
        <f t="shared" si="1"/>
        <v>In Aug, absenteeism was not significantly higher than expected in Region 3.</v>
      </c>
    </row>
    <row r="37" spans="1:9" x14ac:dyDescent="0.35">
      <c r="A37" t="s">
        <v>24</v>
      </c>
      <c r="B37" t="s">
        <v>11</v>
      </c>
      <c r="C37">
        <v>2.7122000000000002</v>
      </c>
      <c r="D37">
        <v>2.2538</v>
      </c>
      <c r="E37">
        <v>3.1705999999999999</v>
      </c>
      <c r="F37">
        <v>1.9976</v>
      </c>
      <c r="G37">
        <v>1.6678999999999999</v>
      </c>
      <c r="H37">
        <v>2.3273999999999999</v>
      </c>
      <c r="I37" t="str">
        <f t="shared" si="1"/>
        <v>In Sep, absenteeism was not significantly higher than expected in Region 3.</v>
      </c>
    </row>
    <row r="38" spans="1:9" x14ac:dyDescent="0.35">
      <c r="A38" t="s">
        <v>25</v>
      </c>
      <c r="B38" t="s">
        <v>0</v>
      </c>
      <c r="C38">
        <v>1.4927999999999999</v>
      </c>
      <c r="D38">
        <v>1.2703</v>
      </c>
      <c r="E38">
        <v>1.7152000000000001</v>
      </c>
      <c r="F38">
        <v>1.7071000000000001</v>
      </c>
      <c r="G38">
        <v>1.5461</v>
      </c>
      <c r="H38">
        <v>1.8682000000000001</v>
      </c>
      <c r="I38" t="str">
        <f t="shared" si="0"/>
        <v>In Oct, absenteeism was not significantly higher than expected in Region 4.</v>
      </c>
    </row>
    <row r="39" spans="1:9" x14ac:dyDescent="0.35">
      <c r="A39" t="s">
        <v>25</v>
      </c>
      <c r="B39" t="s">
        <v>1</v>
      </c>
      <c r="C39">
        <v>1.7975000000000001</v>
      </c>
      <c r="D39">
        <v>1.3893</v>
      </c>
      <c r="E39">
        <v>2.2056</v>
      </c>
      <c r="F39">
        <v>1.7062999999999999</v>
      </c>
      <c r="G39">
        <v>1.5385</v>
      </c>
      <c r="H39">
        <v>1.8742000000000001</v>
      </c>
      <c r="I39" t="str">
        <f t="shared" si="0"/>
        <v>In Nov, absenteeism was not significantly higher than expected in Region 4.</v>
      </c>
    </row>
    <row r="40" spans="1:9" x14ac:dyDescent="0.35">
      <c r="A40" t="s">
        <v>25</v>
      </c>
      <c r="B40" t="s">
        <v>2</v>
      </c>
      <c r="C40">
        <v>2.5558000000000001</v>
      </c>
      <c r="D40">
        <v>1.9944999999999999</v>
      </c>
      <c r="E40">
        <v>3.1172</v>
      </c>
      <c r="F40">
        <v>2.218</v>
      </c>
      <c r="G40">
        <v>2.1156999999999999</v>
      </c>
      <c r="H40">
        <v>2.3203</v>
      </c>
      <c r="I40" t="str">
        <f t="shared" si="0"/>
        <v>In Dec, absenteeism was not significantly higher than expected in Region 4.</v>
      </c>
    </row>
    <row r="41" spans="1:9" x14ac:dyDescent="0.35">
      <c r="A41" t="s">
        <v>25</v>
      </c>
      <c r="B41" t="s">
        <v>3</v>
      </c>
      <c r="C41">
        <v>4.8141999999999996</v>
      </c>
      <c r="D41">
        <v>4.2618999999999998</v>
      </c>
      <c r="E41">
        <v>5.3666</v>
      </c>
      <c r="F41">
        <v>2.2696999999999998</v>
      </c>
      <c r="G41">
        <v>2.1890000000000001</v>
      </c>
      <c r="H41">
        <v>2.3504</v>
      </c>
      <c r="I41" t="str">
        <f t="shared" si="0"/>
        <v>In Jan, absenteeism was significantly higher than expected in Region 4.</v>
      </c>
    </row>
    <row r="42" spans="1:9" x14ac:dyDescent="0.35">
      <c r="A42" t="s">
        <v>25</v>
      </c>
      <c r="B42" t="s">
        <v>4</v>
      </c>
      <c r="C42">
        <v>2.3161999999999998</v>
      </c>
      <c r="D42">
        <v>1.7658</v>
      </c>
      <c r="E42">
        <v>2.8666</v>
      </c>
      <c r="F42">
        <v>2.3174999999999999</v>
      </c>
      <c r="G42">
        <v>2.1049000000000002</v>
      </c>
      <c r="H42">
        <v>2.5301999999999998</v>
      </c>
      <c r="I42" t="str">
        <f t="shared" si="0"/>
        <v>In Feb, absenteeism was not significantly higher than expected in Region 4.</v>
      </c>
    </row>
    <row r="43" spans="1:9" x14ac:dyDescent="0.35">
      <c r="A43" t="s">
        <v>25</v>
      </c>
      <c r="B43" t="s">
        <v>5</v>
      </c>
      <c r="C43">
        <v>1.8287</v>
      </c>
      <c r="D43">
        <v>1.6419999999999999</v>
      </c>
      <c r="E43">
        <v>2.0154999999999998</v>
      </c>
      <c r="F43">
        <v>2.0625</v>
      </c>
      <c r="G43">
        <v>1.8778999999999999</v>
      </c>
      <c r="H43">
        <v>2.2469999999999999</v>
      </c>
      <c r="I43" t="str">
        <f t="shared" si="0"/>
        <v>In Mar, absenteeism was not significantly higher than expected in Region 4.</v>
      </c>
    </row>
    <row r="44" spans="1:9" x14ac:dyDescent="0.35">
      <c r="A44" t="s">
        <v>25</v>
      </c>
      <c r="B44" t="s">
        <v>6</v>
      </c>
      <c r="C44">
        <v>1.5398000000000001</v>
      </c>
      <c r="D44">
        <v>1.1608000000000001</v>
      </c>
      <c r="E44">
        <v>1.9189000000000001</v>
      </c>
      <c r="F44">
        <v>1.8746</v>
      </c>
      <c r="G44">
        <v>1.6237999999999999</v>
      </c>
      <c r="H44">
        <v>2.1254</v>
      </c>
      <c r="I44" t="str">
        <f t="shared" si="0"/>
        <v>In Apr, absenteeism was not significantly higher than expected in Region 4.</v>
      </c>
    </row>
    <row r="45" spans="1:9" x14ac:dyDescent="0.35">
      <c r="A45" t="s">
        <v>25</v>
      </c>
      <c r="B45" t="s">
        <v>7</v>
      </c>
      <c r="C45">
        <v>1.9755</v>
      </c>
      <c r="D45">
        <v>1.6019000000000001</v>
      </c>
      <c r="E45">
        <v>2.3490000000000002</v>
      </c>
      <c r="F45">
        <v>1.6808000000000001</v>
      </c>
      <c r="G45">
        <v>1.6005</v>
      </c>
      <c r="H45">
        <v>1.7609999999999999</v>
      </c>
      <c r="I45" t="str">
        <f t="shared" si="0"/>
        <v>In May, absenteeism was not significantly higher than expected in Region 4.</v>
      </c>
    </row>
    <row r="46" spans="1:9" x14ac:dyDescent="0.35">
      <c r="A46" t="s">
        <v>25</v>
      </c>
      <c r="B46" t="s">
        <v>8</v>
      </c>
      <c r="C46">
        <v>1.9539</v>
      </c>
      <c r="D46">
        <v>1.5378000000000001</v>
      </c>
      <c r="E46">
        <v>2.3700999999999999</v>
      </c>
      <c r="F46">
        <v>1.5325</v>
      </c>
      <c r="G46">
        <v>1.3862000000000001</v>
      </c>
      <c r="H46">
        <v>1.6788000000000001</v>
      </c>
      <c r="I46" t="str">
        <f t="shared" si="0"/>
        <v>In Jun, absenteeism was not significantly higher than expected in Region 4.</v>
      </c>
    </row>
    <row r="47" spans="1:9" x14ac:dyDescent="0.35">
      <c r="A47" t="s">
        <v>25</v>
      </c>
      <c r="B47" t="s">
        <v>9</v>
      </c>
      <c r="C47">
        <v>2.0510000000000002</v>
      </c>
      <c r="D47">
        <v>1.7015</v>
      </c>
      <c r="E47">
        <v>2.4003999999999999</v>
      </c>
      <c r="F47">
        <v>1.6268</v>
      </c>
      <c r="G47">
        <v>1.5343</v>
      </c>
      <c r="H47">
        <v>1.7194</v>
      </c>
      <c r="I47" t="str">
        <f t="shared" si="0"/>
        <v>In Jul, absenteeism was not significantly higher than expected in Region 4.</v>
      </c>
    </row>
    <row r="48" spans="1:9" x14ac:dyDescent="0.35">
      <c r="A48" t="s">
        <v>25</v>
      </c>
      <c r="B48" t="s">
        <v>10</v>
      </c>
      <c r="C48">
        <v>1.9322999999999999</v>
      </c>
      <c r="D48">
        <v>1.6034999999999999</v>
      </c>
      <c r="E48">
        <v>2.2610999999999999</v>
      </c>
      <c r="F48">
        <v>1.7404999999999999</v>
      </c>
      <c r="G48">
        <v>1.5775999999999999</v>
      </c>
      <c r="H48">
        <v>1.9034</v>
      </c>
      <c r="I48" t="str">
        <f t="shared" si="0"/>
        <v>In Aug, absenteeism was not significantly higher than expected in Region 4.</v>
      </c>
    </row>
    <row r="49" spans="1:9" x14ac:dyDescent="0.35">
      <c r="A49" t="s">
        <v>25</v>
      </c>
      <c r="B49" t="s">
        <v>11</v>
      </c>
      <c r="C49">
        <v>2.0510000000000002</v>
      </c>
      <c r="D49">
        <v>1.6589</v>
      </c>
      <c r="E49">
        <v>2.4430999999999998</v>
      </c>
      <c r="F49">
        <v>1.7366999999999999</v>
      </c>
      <c r="G49">
        <v>1.5878000000000001</v>
      </c>
      <c r="H49">
        <v>1.8856999999999999</v>
      </c>
      <c r="I49" t="str">
        <f t="shared" si="0"/>
        <v>In Sep, absenteeism was not significantly higher than expected in Region 4.</v>
      </c>
    </row>
    <row r="50" spans="1:9" x14ac:dyDescent="0.35">
      <c r="A50" t="s">
        <v>26</v>
      </c>
      <c r="B50" t="s">
        <v>0</v>
      </c>
      <c r="C50">
        <v>2.3289</v>
      </c>
      <c r="D50">
        <v>2.0194000000000001</v>
      </c>
      <c r="E50">
        <v>2.6383999999999999</v>
      </c>
      <c r="F50">
        <v>2.0036999999999998</v>
      </c>
      <c r="G50">
        <v>1.9222999999999999</v>
      </c>
      <c r="H50">
        <v>2.0851000000000002</v>
      </c>
      <c r="I50" t="str">
        <f t="shared" si="0"/>
        <v>In Oct, absenteeism was not significantly higher than expected in Region 5.</v>
      </c>
    </row>
    <row r="51" spans="1:9" x14ac:dyDescent="0.35">
      <c r="A51" t="s">
        <v>26</v>
      </c>
      <c r="B51" t="s">
        <v>1</v>
      </c>
      <c r="C51">
        <v>3.4645000000000001</v>
      </c>
      <c r="D51">
        <v>2.7713000000000001</v>
      </c>
      <c r="E51">
        <v>4.1577000000000002</v>
      </c>
      <c r="F51">
        <v>2.2576999999999998</v>
      </c>
      <c r="G51">
        <v>1.994</v>
      </c>
      <c r="H51">
        <v>2.5213999999999999</v>
      </c>
      <c r="I51" t="str">
        <f t="shared" si="0"/>
        <v>In Nov, absenteeism was significantly higher than expected in Region 5.</v>
      </c>
    </row>
    <row r="52" spans="1:9" x14ac:dyDescent="0.35">
      <c r="A52" t="s">
        <v>26</v>
      </c>
      <c r="B52" t="s">
        <v>2</v>
      </c>
      <c r="C52">
        <v>3.9274</v>
      </c>
      <c r="D52">
        <v>3.6105999999999998</v>
      </c>
      <c r="E52">
        <v>4.2442000000000002</v>
      </c>
      <c r="F52">
        <v>2.4794</v>
      </c>
      <c r="G52">
        <v>2.3353000000000002</v>
      </c>
      <c r="H52">
        <v>2.6234999999999999</v>
      </c>
      <c r="I52" t="str">
        <f t="shared" si="0"/>
        <v>In Dec, absenteeism was significantly higher than expected in Region 5.</v>
      </c>
    </row>
    <row r="53" spans="1:9" x14ac:dyDescent="0.35">
      <c r="A53" t="s">
        <v>26</v>
      </c>
      <c r="B53" t="s">
        <v>3</v>
      </c>
      <c r="C53">
        <v>5.7774000000000001</v>
      </c>
      <c r="D53">
        <v>5.0555000000000003</v>
      </c>
      <c r="E53">
        <v>6.4992000000000001</v>
      </c>
      <c r="F53">
        <v>2.7812000000000001</v>
      </c>
      <c r="G53">
        <v>2.5377000000000001</v>
      </c>
      <c r="H53">
        <v>3.0246</v>
      </c>
      <c r="I53" t="str">
        <f t="shared" si="0"/>
        <v>In Jan, absenteeism was significantly higher than expected in Region 5.</v>
      </c>
    </row>
    <row r="54" spans="1:9" x14ac:dyDescent="0.35">
      <c r="A54" t="s">
        <v>26</v>
      </c>
      <c r="B54" t="s">
        <v>4</v>
      </c>
      <c r="C54">
        <v>2.6556999999999999</v>
      </c>
      <c r="D54">
        <v>2.1751999999999998</v>
      </c>
      <c r="E54">
        <v>3.1360999999999999</v>
      </c>
      <c r="F54">
        <v>2.6812</v>
      </c>
      <c r="G54">
        <v>2.4416000000000002</v>
      </c>
      <c r="H54">
        <v>2.9207999999999998</v>
      </c>
      <c r="I54" t="str">
        <f t="shared" si="0"/>
        <v>In Feb, absenteeism was not significantly higher than expected in Region 5.</v>
      </c>
    </row>
    <row r="55" spans="1:9" x14ac:dyDescent="0.35">
      <c r="A55" t="s">
        <v>26</v>
      </c>
      <c r="B55" t="s">
        <v>5</v>
      </c>
      <c r="C55">
        <v>2.6537000000000002</v>
      </c>
      <c r="D55">
        <v>2.0855999999999999</v>
      </c>
      <c r="E55">
        <v>3.2218</v>
      </c>
      <c r="F55">
        <v>2.4207999999999998</v>
      </c>
      <c r="G55">
        <v>2.2614000000000001</v>
      </c>
      <c r="H55">
        <v>2.5802</v>
      </c>
      <c r="I55" t="str">
        <f t="shared" si="0"/>
        <v>In Mar, absenteeism was not significantly higher than expected in Region 5.</v>
      </c>
    </row>
    <row r="56" spans="1:9" x14ac:dyDescent="0.35">
      <c r="A56" t="s">
        <v>26</v>
      </c>
      <c r="B56" t="s">
        <v>6</v>
      </c>
      <c r="C56">
        <v>2.3628999999999998</v>
      </c>
      <c r="D56">
        <v>2.0668000000000002</v>
      </c>
      <c r="E56">
        <v>2.6589</v>
      </c>
      <c r="F56">
        <v>2.1583000000000001</v>
      </c>
      <c r="G56">
        <v>2.0632999999999999</v>
      </c>
      <c r="H56">
        <v>2.2532999999999999</v>
      </c>
      <c r="I56" t="str">
        <f t="shared" si="0"/>
        <v>In Apr, absenteeism was not significantly higher than expected in Region 5.</v>
      </c>
    </row>
    <row r="57" spans="1:9" x14ac:dyDescent="0.35">
      <c r="A57" t="s">
        <v>26</v>
      </c>
      <c r="B57" t="s">
        <v>7</v>
      </c>
      <c r="C57">
        <v>2.5827</v>
      </c>
      <c r="D57">
        <v>2.0059999999999998</v>
      </c>
      <c r="E57">
        <v>3.1593</v>
      </c>
      <c r="F57">
        <v>2.0428000000000002</v>
      </c>
      <c r="G57">
        <v>1.9181999999999999</v>
      </c>
      <c r="H57">
        <v>2.1675</v>
      </c>
      <c r="I57" t="str">
        <f t="shared" si="0"/>
        <v>In May, absenteeism was not significantly higher than expected in Region 5.</v>
      </c>
    </row>
    <row r="58" spans="1:9" x14ac:dyDescent="0.35">
      <c r="A58" t="s">
        <v>26</v>
      </c>
      <c r="B58" t="s">
        <v>8</v>
      </c>
      <c r="C58">
        <v>2.1812999999999998</v>
      </c>
      <c r="D58">
        <v>1.8453999999999999</v>
      </c>
      <c r="E58">
        <v>2.5173000000000001</v>
      </c>
      <c r="F58">
        <v>1.7367999999999999</v>
      </c>
      <c r="G58">
        <v>1.5264</v>
      </c>
      <c r="H58">
        <v>1.9473</v>
      </c>
      <c r="I58" t="str">
        <f t="shared" si="0"/>
        <v>In Jun, absenteeism was not significantly higher than expected in Region 5.</v>
      </c>
    </row>
    <row r="59" spans="1:9" x14ac:dyDescent="0.35">
      <c r="A59" t="s">
        <v>26</v>
      </c>
      <c r="B59" t="s">
        <v>9</v>
      </c>
      <c r="C59">
        <v>2.6475</v>
      </c>
      <c r="D59">
        <v>2.0605000000000002</v>
      </c>
      <c r="E59">
        <v>3.2345000000000002</v>
      </c>
      <c r="F59">
        <v>1.6039000000000001</v>
      </c>
      <c r="G59">
        <v>1.5006999999999999</v>
      </c>
      <c r="H59">
        <v>1.7071000000000001</v>
      </c>
      <c r="I59" t="str">
        <f t="shared" si="0"/>
        <v>In Jul, absenteeism was significantly higher than expected in Region 5.</v>
      </c>
    </row>
    <row r="60" spans="1:9" x14ac:dyDescent="0.35">
      <c r="A60" t="s">
        <v>26</v>
      </c>
      <c r="B60" t="s">
        <v>10</v>
      </c>
      <c r="C60">
        <v>2.4813999999999998</v>
      </c>
      <c r="D60">
        <v>2.1307999999999998</v>
      </c>
      <c r="E60">
        <v>2.8319999999999999</v>
      </c>
      <c r="F60">
        <v>1.7694000000000001</v>
      </c>
      <c r="G60">
        <v>1.6021000000000001</v>
      </c>
      <c r="H60">
        <v>1.9367000000000001</v>
      </c>
      <c r="I60" t="str">
        <f t="shared" si="0"/>
        <v>In Aug, absenteeism was significantly higher than expected in Region 5.</v>
      </c>
    </row>
    <row r="61" spans="1:9" x14ac:dyDescent="0.35">
      <c r="A61" t="s">
        <v>26</v>
      </c>
      <c r="B61" t="s">
        <v>11</v>
      </c>
      <c r="C61">
        <v>2.129</v>
      </c>
      <c r="D61">
        <v>1.3597999999999999</v>
      </c>
      <c r="E61">
        <v>2.8982000000000001</v>
      </c>
      <c r="F61">
        <v>2.1303000000000001</v>
      </c>
      <c r="G61">
        <v>2.0070999999999999</v>
      </c>
      <c r="H61">
        <v>2.2536</v>
      </c>
      <c r="I61" t="str">
        <f t="shared" si="0"/>
        <v>In Sep, absenteeism was not significantly higher than expected in Region 5.</v>
      </c>
    </row>
    <row r="62" spans="1:9" x14ac:dyDescent="0.35">
      <c r="A62" t="s">
        <v>27</v>
      </c>
      <c r="B62" t="s">
        <v>0</v>
      </c>
      <c r="C62">
        <v>2.31</v>
      </c>
      <c r="D62">
        <v>1.9480999999999999</v>
      </c>
      <c r="E62">
        <v>2.6718999999999999</v>
      </c>
      <c r="F62">
        <v>1.7585999999999999</v>
      </c>
      <c r="G62">
        <v>1.7182999999999999</v>
      </c>
      <c r="H62">
        <v>1.7988999999999999</v>
      </c>
      <c r="I62" t="str">
        <f t="shared" si="0"/>
        <v>In Oct, absenteeism was significantly higher than expected in Region 6.</v>
      </c>
    </row>
    <row r="63" spans="1:9" x14ac:dyDescent="0.35">
      <c r="A63" t="s">
        <v>27</v>
      </c>
      <c r="B63" t="s">
        <v>1</v>
      </c>
      <c r="C63">
        <v>2.4409000000000001</v>
      </c>
      <c r="D63">
        <v>1.5725</v>
      </c>
      <c r="E63">
        <v>3.3092999999999999</v>
      </c>
      <c r="F63">
        <v>1.9430000000000001</v>
      </c>
      <c r="G63">
        <v>1.8246</v>
      </c>
      <c r="H63">
        <v>2.0613999999999999</v>
      </c>
      <c r="I63" t="str">
        <f t="shared" si="0"/>
        <v>In Nov, absenteeism was not significantly higher than expected in Region 6.</v>
      </c>
    </row>
    <row r="64" spans="1:9" x14ac:dyDescent="0.35">
      <c r="A64" t="s">
        <v>27</v>
      </c>
      <c r="B64" t="s">
        <v>2</v>
      </c>
      <c r="C64">
        <v>2.4622999999999999</v>
      </c>
      <c r="D64">
        <v>2.2425999999999999</v>
      </c>
      <c r="E64">
        <v>2.6821000000000002</v>
      </c>
      <c r="F64">
        <v>2.2684000000000002</v>
      </c>
      <c r="G64">
        <v>2.1610999999999998</v>
      </c>
      <c r="H64">
        <v>2.3757000000000001</v>
      </c>
      <c r="I64" t="str">
        <f t="shared" si="0"/>
        <v>In Dec, absenteeism was not significantly higher than expected in Region 6.</v>
      </c>
    </row>
    <row r="65" spans="1:9" x14ac:dyDescent="0.35">
      <c r="A65" t="s">
        <v>27</v>
      </c>
      <c r="B65" t="s">
        <v>3</v>
      </c>
      <c r="C65">
        <v>6.1660000000000004</v>
      </c>
      <c r="D65">
        <v>4.8573000000000004</v>
      </c>
      <c r="E65">
        <v>7.4747000000000003</v>
      </c>
      <c r="F65">
        <v>2.6088</v>
      </c>
      <c r="G65">
        <v>2.5186000000000002</v>
      </c>
      <c r="H65">
        <v>2.6989999999999998</v>
      </c>
      <c r="I65" t="str">
        <f t="shared" si="0"/>
        <v>In Jan, absenteeism was significantly higher than expected in Region 6.</v>
      </c>
    </row>
    <row r="66" spans="1:9" x14ac:dyDescent="0.35">
      <c r="A66" t="s">
        <v>27</v>
      </c>
      <c r="B66" t="s">
        <v>4</v>
      </c>
      <c r="C66">
        <v>2.5285000000000002</v>
      </c>
      <c r="D66">
        <v>2.2477</v>
      </c>
      <c r="E66">
        <v>2.8092999999999999</v>
      </c>
      <c r="F66">
        <v>2.3372000000000002</v>
      </c>
      <c r="G66">
        <v>2.2732000000000001</v>
      </c>
      <c r="H66">
        <v>2.4013</v>
      </c>
      <c r="I66" t="str">
        <f t="shared" si="0"/>
        <v>In Feb, absenteeism was not significantly higher than expected in Region 6.</v>
      </c>
    </row>
    <row r="67" spans="1:9" x14ac:dyDescent="0.35">
      <c r="A67" t="s">
        <v>27</v>
      </c>
      <c r="B67" t="s">
        <v>5</v>
      </c>
      <c r="C67">
        <v>2.1974999999999998</v>
      </c>
      <c r="D67">
        <v>1.9367000000000001</v>
      </c>
      <c r="E67">
        <v>2.4582999999999999</v>
      </c>
      <c r="F67">
        <v>2.0095999999999998</v>
      </c>
      <c r="G67">
        <v>1.8774999999999999</v>
      </c>
      <c r="H67">
        <v>2.1417000000000002</v>
      </c>
      <c r="I67" t="str">
        <f t="shared" si="0"/>
        <v>In Mar, absenteeism was not significantly higher than expected in Region 6.</v>
      </c>
    </row>
    <row r="68" spans="1:9" x14ac:dyDescent="0.35">
      <c r="A68" t="s">
        <v>27</v>
      </c>
      <c r="B68" t="s">
        <v>6</v>
      </c>
      <c r="C68">
        <v>1.5124</v>
      </c>
      <c r="D68">
        <v>1.2142999999999999</v>
      </c>
      <c r="E68">
        <v>1.8104</v>
      </c>
      <c r="F68">
        <v>1.9639</v>
      </c>
      <c r="G68">
        <v>1.7318</v>
      </c>
      <c r="H68">
        <v>2.1960000000000002</v>
      </c>
      <c r="I68" t="str">
        <f t="shared" si="0"/>
        <v>In Apr, absenteeism was not significantly higher than expected in Region 6.</v>
      </c>
    </row>
    <row r="69" spans="1:9" x14ac:dyDescent="0.35">
      <c r="A69" t="s">
        <v>27</v>
      </c>
      <c r="B69" t="s">
        <v>7</v>
      </c>
      <c r="C69">
        <v>2.2892999999999999</v>
      </c>
      <c r="D69">
        <v>1.9068000000000001</v>
      </c>
      <c r="E69">
        <v>2.6718000000000002</v>
      </c>
      <c r="F69">
        <v>1.6233</v>
      </c>
      <c r="G69">
        <v>1.514</v>
      </c>
      <c r="H69">
        <v>1.7324999999999999</v>
      </c>
      <c r="I69" t="str">
        <f t="shared" si="0"/>
        <v>In May, absenteeism was significantly higher than expected in Region 6.</v>
      </c>
    </row>
    <row r="70" spans="1:9" x14ac:dyDescent="0.35">
      <c r="A70" t="s">
        <v>27</v>
      </c>
      <c r="B70" t="s">
        <v>8</v>
      </c>
      <c r="C70">
        <v>2.0424000000000002</v>
      </c>
      <c r="D70">
        <v>1.2042999999999999</v>
      </c>
      <c r="E70">
        <v>2.8805000000000001</v>
      </c>
      <c r="F70">
        <v>1.7848999999999999</v>
      </c>
      <c r="G70">
        <v>1.6839999999999999</v>
      </c>
      <c r="H70">
        <v>1.8858999999999999</v>
      </c>
      <c r="I70" t="str">
        <f t="shared" si="0"/>
        <v>In Jun, absenteeism was not significantly higher than expected in Region 6.</v>
      </c>
    </row>
    <row r="71" spans="1:9" x14ac:dyDescent="0.35">
      <c r="A71" t="s">
        <v>27</v>
      </c>
      <c r="B71" t="s">
        <v>9</v>
      </c>
      <c r="C71">
        <v>2.5630000000000002</v>
      </c>
      <c r="D71">
        <v>2.0057</v>
      </c>
      <c r="E71">
        <v>3.1204000000000001</v>
      </c>
      <c r="F71">
        <v>1.7639</v>
      </c>
      <c r="G71">
        <v>1.5839000000000001</v>
      </c>
      <c r="H71">
        <v>1.9439</v>
      </c>
      <c r="I71" t="str">
        <f t="shared" si="0"/>
        <v>In Jul, absenteeism was significantly higher than expected in Region 6.</v>
      </c>
    </row>
    <row r="72" spans="1:9" x14ac:dyDescent="0.35">
      <c r="A72" t="s">
        <v>27</v>
      </c>
      <c r="B72" t="s">
        <v>10</v>
      </c>
      <c r="C72">
        <v>2.2079</v>
      </c>
      <c r="D72">
        <v>1.2745</v>
      </c>
      <c r="E72">
        <v>3.1412</v>
      </c>
      <c r="F72">
        <v>1.7757000000000001</v>
      </c>
      <c r="G72">
        <v>1.6656</v>
      </c>
      <c r="H72">
        <v>1.8858999999999999</v>
      </c>
      <c r="I72" t="str">
        <f t="shared" si="0"/>
        <v>In Aug, absenteeism was not significantly higher than expected in Region 6.</v>
      </c>
    </row>
    <row r="73" spans="1:9" x14ac:dyDescent="0.35">
      <c r="A73" t="s">
        <v>27</v>
      </c>
      <c r="B73" t="s">
        <v>11</v>
      </c>
      <c r="C73">
        <v>2.5482</v>
      </c>
      <c r="D73">
        <v>1.8585</v>
      </c>
      <c r="E73">
        <v>3.238</v>
      </c>
      <c r="F73">
        <v>1.9227000000000001</v>
      </c>
      <c r="G73">
        <v>1.8322000000000001</v>
      </c>
      <c r="H73">
        <v>2.0131999999999999</v>
      </c>
      <c r="I73" t="str">
        <f t="shared" si="0"/>
        <v>In Sep, absenteeism was not significantly higher than expected in Region 6.</v>
      </c>
    </row>
    <row r="74" spans="1:9" x14ac:dyDescent="0.35">
      <c r="A74" t="s">
        <v>28</v>
      </c>
      <c r="B74" t="s">
        <v>0</v>
      </c>
      <c r="C74">
        <v>2.0017999999999998</v>
      </c>
      <c r="D74">
        <v>1.5710999999999999</v>
      </c>
      <c r="E74">
        <v>2.4325000000000001</v>
      </c>
      <c r="F74">
        <v>1.8304</v>
      </c>
      <c r="G74">
        <v>1.7417</v>
      </c>
      <c r="H74">
        <v>1.9191</v>
      </c>
      <c r="I74" t="str">
        <f t="shared" ref="I74:I121" si="2">IF(D74&gt;H74,"In "&amp;B74&amp;", absenteeism was significantly higher than expected in"&amp;" "&amp;A74&amp;".","In "&amp;B74&amp;", absenteeism was not significantly higher than expected in"&amp;" "&amp;A74&amp;".")</f>
        <v>In Oct, absenteeism was not significantly higher than expected in Region 7.</v>
      </c>
    </row>
    <row r="75" spans="1:9" x14ac:dyDescent="0.35">
      <c r="A75" t="s">
        <v>28</v>
      </c>
      <c r="B75" t="s">
        <v>1</v>
      </c>
      <c r="C75">
        <v>2.3416000000000001</v>
      </c>
      <c r="D75">
        <v>2</v>
      </c>
      <c r="E75">
        <v>2.6833</v>
      </c>
      <c r="F75">
        <v>2.3932000000000002</v>
      </c>
      <c r="G75">
        <v>2.1905000000000001</v>
      </c>
      <c r="H75">
        <v>2.5958999999999999</v>
      </c>
      <c r="I75" t="str">
        <f t="shared" si="2"/>
        <v>In Nov, absenteeism was not significantly higher than expected in Region 7.</v>
      </c>
    </row>
    <row r="76" spans="1:9" x14ac:dyDescent="0.35">
      <c r="A76" t="s">
        <v>28</v>
      </c>
      <c r="B76" t="s">
        <v>2</v>
      </c>
      <c r="C76">
        <v>3.1312000000000002</v>
      </c>
      <c r="D76">
        <v>2.0842999999999998</v>
      </c>
      <c r="E76">
        <v>4.1782000000000004</v>
      </c>
      <c r="F76">
        <v>2.5076999999999998</v>
      </c>
      <c r="G76">
        <v>2.3043999999999998</v>
      </c>
      <c r="H76">
        <v>2.7109999999999999</v>
      </c>
      <c r="I76" t="str">
        <f t="shared" si="2"/>
        <v>In Dec, absenteeism was not significantly higher than expected in Region 7.</v>
      </c>
    </row>
    <row r="77" spans="1:9" x14ac:dyDescent="0.35">
      <c r="A77" t="s">
        <v>28</v>
      </c>
      <c r="B77" t="s">
        <v>3</v>
      </c>
      <c r="C77">
        <v>4.7919</v>
      </c>
      <c r="D77">
        <v>3.9342000000000001</v>
      </c>
      <c r="E77">
        <v>5.6494999999999997</v>
      </c>
      <c r="F77">
        <v>2.6758999999999999</v>
      </c>
      <c r="G77">
        <v>2.3643000000000001</v>
      </c>
      <c r="H77">
        <v>2.9876</v>
      </c>
      <c r="I77" t="str">
        <f t="shared" si="2"/>
        <v>In Jan, absenteeism was significantly higher than expected in Region 7.</v>
      </c>
    </row>
    <row r="78" spans="1:9" x14ac:dyDescent="0.35">
      <c r="A78" t="s">
        <v>28</v>
      </c>
      <c r="B78" t="s">
        <v>4</v>
      </c>
      <c r="C78">
        <v>3.9291999999999998</v>
      </c>
      <c r="D78">
        <v>3.5836000000000001</v>
      </c>
      <c r="E78">
        <v>4.2747000000000002</v>
      </c>
      <c r="F78">
        <v>2.4161999999999999</v>
      </c>
      <c r="G78">
        <v>2.153</v>
      </c>
      <c r="H78">
        <v>2.6793</v>
      </c>
      <c r="I78" t="str">
        <f t="shared" si="2"/>
        <v>In Feb, absenteeism was significantly higher than expected in Region 7.</v>
      </c>
    </row>
    <row r="79" spans="1:9" x14ac:dyDescent="0.35">
      <c r="A79" t="s">
        <v>28</v>
      </c>
      <c r="B79" t="s">
        <v>5</v>
      </c>
      <c r="C79">
        <v>2.4304000000000001</v>
      </c>
      <c r="D79">
        <v>1.6475</v>
      </c>
      <c r="E79">
        <v>3.2134</v>
      </c>
      <c r="F79">
        <v>2.3883000000000001</v>
      </c>
      <c r="G79">
        <v>1.8936999999999999</v>
      </c>
      <c r="H79">
        <v>2.883</v>
      </c>
      <c r="I79" t="str">
        <f t="shared" si="2"/>
        <v>In Mar, absenteeism was not significantly higher than expected in Region 7.</v>
      </c>
    </row>
    <row r="80" spans="1:9" x14ac:dyDescent="0.35">
      <c r="A80" t="s">
        <v>28</v>
      </c>
      <c r="B80" t="s">
        <v>6</v>
      </c>
      <c r="C80">
        <v>2.6696</v>
      </c>
      <c r="D80">
        <v>2.1322000000000001</v>
      </c>
      <c r="E80">
        <v>3.2071000000000001</v>
      </c>
      <c r="F80">
        <v>2.0586000000000002</v>
      </c>
      <c r="G80">
        <v>1.7947</v>
      </c>
      <c r="H80">
        <v>2.3226</v>
      </c>
      <c r="I80" t="str">
        <f t="shared" si="2"/>
        <v>In Apr, absenteeism was not significantly higher than expected in Region 7.</v>
      </c>
    </row>
    <row r="81" spans="1:9" x14ac:dyDescent="0.35">
      <c r="A81" t="s">
        <v>28</v>
      </c>
      <c r="B81" t="s">
        <v>7</v>
      </c>
      <c r="C81">
        <v>2.2795000000000001</v>
      </c>
      <c r="D81">
        <v>1.3525</v>
      </c>
      <c r="E81">
        <v>3.2065000000000001</v>
      </c>
      <c r="F81">
        <v>1.9749000000000001</v>
      </c>
      <c r="G81">
        <v>1.7595000000000001</v>
      </c>
      <c r="H81">
        <v>2.1903000000000001</v>
      </c>
      <c r="I81" t="str">
        <f t="shared" si="2"/>
        <v>In May, absenteeism was not significantly higher than expected in Region 7.</v>
      </c>
    </row>
    <row r="82" spans="1:9" x14ac:dyDescent="0.35">
      <c r="A82" t="s">
        <v>28</v>
      </c>
      <c r="B82" t="s">
        <v>8</v>
      </c>
      <c r="C82">
        <v>2.7928000000000002</v>
      </c>
      <c r="D82">
        <v>1.8706</v>
      </c>
      <c r="E82">
        <v>3.7149000000000001</v>
      </c>
      <c r="F82">
        <v>1.8960999999999999</v>
      </c>
      <c r="G82">
        <v>1.6986000000000001</v>
      </c>
      <c r="H82">
        <v>2.0935999999999999</v>
      </c>
      <c r="I82" t="str">
        <f t="shared" si="2"/>
        <v>In Jun, absenteeism was not significantly higher than expected in Region 7.</v>
      </c>
    </row>
    <row r="83" spans="1:9" x14ac:dyDescent="0.35">
      <c r="A83" t="s">
        <v>28</v>
      </c>
      <c r="B83" t="s">
        <v>9</v>
      </c>
      <c r="C83">
        <v>2.2524999999999999</v>
      </c>
      <c r="D83">
        <v>1.4414</v>
      </c>
      <c r="E83">
        <v>3.0636000000000001</v>
      </c>
      <c r="F83">
        <v>1.9844999999999999</v>
      </c>
      <c r="G83">
        <v>1.6423000000000001</v>
      </c>
      <c r="H83">
        <v>2.3267000000000002</v>
      </c>
      <c r="I83" t="str">
        <f t="shared" si="2"/>
        <v>In Jul, absenteeism was not significantly higher than expected in Region 7.</v>
      </c>
    </row>
    <row r="84" spans="1:9" x14ac:dyDescent="0.35">
      <c r="A84" t="s">
        <v>28</v>
      </c>
      <c r="B84" t="s">
        <v>10</v>
      </c>
      <c r="C84">
        <v>1.9652000000000001</v>
      </c>
      <c r="D84">
        <v>1.2778</v>
      </c>
      <c r="E84">
        <v>2.6524999999999999</v>
      </c>
      <c r="F84">
        <v>1.7787999999999999</v>
      </c>
      <c r="G84">
        <v>1.6489</v>
      </c>
      <c r="H84">
        <v>1.9088000000000001</v>
      </c>
      <c r="I84" t="str">
        <f t="shared" si="2"/>
        <v>In Aug, absenteeism was not significantly higher than expected in Region 7.</v>
      </c>
    </row>
    <row r="85" spans="1:9" x14ac:dyDescent="0.35">
      <c r="A85" t="s">
        <v>28</v>
      </c>
      <c r="B85" t="s">
        <v>11</v>
      </c>
      <c r="C85">
        <v>2.8142</v>
      </c>
      <c r="D85">
        <v>2.3161</v>
      </c>
      <c r="E85">
        <v>3.3123999999999998</v>
      </c>
      <c r="F85">
        <v>2.1442999999999999</v>
      </c>
      <c r="G85">
        <v>1.8603000000000001</v>
      </c>
      <c r="H85">
        <v>2.4281999999999999</v>
      </c>
      <c r="I85" t="str">
        <f t="shared" si="2"/>
        <v>In Sep, absenteeism was not significantly higher than expected in Region 7.</v>
      </c>
    </row>
    <row r="86" spans="1:9" x14ac:dyDescent="0.35">
      <c r="A86" t="s">
        <v>29</v>
      </c>
      <c r="B86" t="s">
        <v>0</v>
      </c>
      <c r="C86">
        <v>2.0185</v>
      </c>
      <c r="D86">
        <v>1.7491000000000001</v>
      </c>
      <c r="E86">
        <v>2.2879999999999998</v>
      </c>
      <c r="F86">
        <v>1.8978999999999999</v>
      </c>
      <c r="G86">
        <v>1.4995000000000001</v>
      </c>
      <c r="H86">
        <v>2.2961999999999998</v>
      </c>
      <c r="I86" t="str">
        <f t="shared" si="2"/>
        <v>In Oct, absenteeism was not significantly higher than expected in Region 8.</v>
      </c>
    </row>
    <row r="87" spans="1:9" x14ac:dyDescent="0.35">
      <c r="A87" t="s">
        <v>29</v>
      </c>
      <c r="B87" t="s">
        <v>1</v>
      </c>
      <c r="C87">
        <v>3.2501000000000002</v>
      </c>
      <c r="D87">
        <v>2.1589999999999998</v>
      </c>
      <c r="E87">
        <v>4.3411999999999997</v>
      </c>
      <c r="F87">
        <v>1.9699</v>
      </c>
      <c r="G87">
        <v>1.6578999999999999</v>
      </c>
      <c r="H87">
        <v>2.2818999999999998</v>
      </c>
      <c r="I87" t="str">
        <f t="shared" si="2"/>
        <v>In Nov, absenteeism was not significantly higher than expected in Region 8.</v>
      </c>
    </row>
    <row r="88" spans="1:9" x14ac:dyDescent="0.35">
      <c r="A88" t="s">
        <v>29</v>
      </c>
      <c r="B88" t="s">
        <v>2</v>
      </c>
      <c r="C88">
        <v>2.7480000000000002</v>
      </c>
      <c r="D88">
        <v>1.6636</v>
      </c>
      <c r="E88">
        <v>3.8323999999999998</v>
      </c>
      <c r="F88">
        <v>2.2431999999999999</v>
      </c>
      <c r="G88">
        <v>1.9548000000000001</v>
      </c>
      <c r="H88">
        <v>2.5316000000000001</v>
      </c>
      <c r="I88" t="str">
        <f t="shared" si="2"/>
        <v>In Dec, absenteeism was not significantly higher than expected in Region 8.</v>
      </c>
    </row>
    <row r="89" spans="1:9" x14ac:dyDescent="0.35">
      <c r="A89" t="s">
        <v>29</v>
      </c>
      <c r="B89" t="s">
        <v>3</v>
      </c>
      <c r="C89">
        <v>4.7441000000000004</v>
      </c>
      <c r="D89">
        <v>3.9857</v>
      </c>
      <c r="E89">
        <v>5.5025000000000004</v>
      </c>
      <c r="F89">
        <v>2.6362000000000001</v>
      </c>
      <c r="G89">
        <v>2.3306</v>
      </c>
      <c r="H89">
        <v>2.9417</v>
      </c>
      <c r="I89" t="str">
        <f t="shared" si="2"/>
        <v>In Jan, absenteeism was significantly higher than expected in Region 8.</v>
      </c>
    </row>
    <row r="90" spans="1:9" x14ac:dyDescent="0.35">
      <c r="A90" t="s">
        <v>29</v>
      </c>
      <c r="B90" t="s">
        <v>4</v>
      </c>
      <c r="C90">
        <v>2.7774000000000001</v>
      </c>
      <c r="D90">
        <v>1.5004999999999999</v>
      </c>
      <c r="E90">
        <v>4.0542999999999996</v>
      </c>
      <c r="F90">
        <v>2.7395</v>
      </c>
      <c r="G90">
        <v>2.2301000000000002</v>
      </c>
      <c r="H90">
        <v>3.2490000000000001</v>
      </c>
      <c r="I90" t="str">
        <f t="shared" si="2"/>
        <v>In Feb, absenteeism was not significantly higher than expected in Region 8.</v>
      </c>
    </row>
    <row r="91" spans="1:9" x14ac:dyDescent="0.35">
      <c r="A91" t="s">
        <v>29</v>
      </c>
      <c r="B91" t="s">
        <v>5</v>
      </c>
      <c r="C91">
        <v>2.4178999999999999</v>
      </c>
      <c r="D91">
        <v>1.6131</v>
      </c>
      <c r="E91">
        <v>3.2227999999999999</v>
      </c>
      <c r="F91">
        <v>2.2959000000000001</v>
      </c>
      <c r="G91">
        <v>2.1465999999999998</v>
      </c>
      <c r="H91">
        <v>2.4453</v>
      </c>
      <c r="I91" t="str">
        <f t="shared" si="2"/>
        <v>In Mar, absenteeism was not significantly higher than expected in Region 8.</v>
      </c>
    </row>
    <row r="92" spans="1:9" x14ac:dyDescent="0.35">
      <c r="A92" t="s">
        <v>29</v>
      </c>
      <c r="B92" t="s">
        <v>6</v>
      </c>
      <c r="C92">
        <v>2.0884999999999998</v>
      </c>
      <c r="D92">
        <v>1.6552</v>
      </c>
      <c r="E92">
        <v>2.5217000000000001</v>
      </c>
      <c r="F92">
        <v>2.0800999999999998</v>
      </c>
      <c r="G92">
        <v>1.7643</v>
      </c>
      <c r="H92">
        <v>2.3959000000000001</v>
      </c>
      <c r="I92" t="str">
        <f t="shared" si="2"/>
        <v>In Apr, absenteeism was not significantly higher than expected in Region 8.</v>
      </c>
    </row>
    <row r="93" spans="1:9" x14ac:dyDescent="0.35">
      <c r="A93" t="s">
        <v>29</v>
      </c>
      <c r="B93" t="s">
        <v>7</v>
      </c>
      <c r="C93">
        <v>2.1113</v>
      </c>
      <c r="D93">
        <v>1.7504999999999999</v>
      </c>
      <c r="E93">
        <v>2.4722</v>
      </c>
      <c r="F93">
        <v>1.8391</v>
      </c>
      <c r="G93">
        <v>1.5513999999999999</v>
      </c>
      <c r="H93">
        <v>2.1267999999999998</v>
      </c>
      <c r="I93" t="str">
        <f t="shared" si="2"/>
        <v>In May, absenteeism was not significantly higher than expected in Region 8.</v>
      </c>
    </row>
    <row r="94" spans="1:9" x14ac:dyDescent="0.35">
      <c r="A94" t="s">
        <v>29</v>
      </c>
      <c r="B94" t="s">
        <v>8</v>
      </c>
      <c r="C94">
        <v>2.3967000000000001</v>
      </c>
      <c r="D94">
        <v>1.0919000000000001</v>
      </c>
      <c r="E94">
        <v>3.7014999999999998</v>
      </c>
      <c r="F94">
        <v>1.5732999999999999</v>
      </c>
      <c r="G94">
        <v>1.4081999999999999</v>
      </c>
      <c r="H94">
        <v>1.7383999999999999</v>
      </c>
      <c r="I94" t="str">
        <f t="shared" si="2"/>
        <v>In Jun, absenteeism was not significantly higher than expected in Region 8.</v>
      </c>
    </row>
    <row r="95" spans="1:9" x14ac:dyDescent="0.35">
      <c r="A95" t="s">
        <v>29</v>
      </c>
      <c r="B95" t="s">
        <v>9</v>
      </c>
      <c r="C95">
        <v>2.3712</v>
      </c>
      <c r="D95">
        <v>1.3399000000000001</v>
      </c>
      <c r="E95">
        <v>3.4026000000000001</v>
      </c>
      <c r="F95">
        <v>1.6331</v>
      </c>
      <c r="G95">
        <v>1.5630999999999999</v>
      </c>
      <c r="H95">
        <v>1.7030000000000001</v>
      </c>
      <c r="I95" t="str">
        <f t="shared" si="2"/>
        <v>In Jul, absenteeism was not significantly higher than expected in Region 8.</v>
      </c>
    </row>
    <row r="96" spans="1:9" x14ac:dyDescent="0.35">
      <c r="A96" t="s">
        <v>29</v>
      </c>
      <c r="B96" t="s">
        <v>10</v>
      </c>
      <c r="C96">
        <v>2.2673999999999999</v>
      </c>
      <c r="D96">
        <v>1.3015000000000001</v>
      </c>
      <c r="E96">
        <v>3.2332000000000001</v>
      </c>
      <c r="F96">
        <v>1.6849000000000001</v>
      </c>
      <c r="G96">
        <v>1.4421999999999999</v>
      </c>
      <c r="H96">
        <v>1.9277</v>
      </c>
      <c r="I96" t="str">
        <f t="shared" si="2"/>
        <v>In Aug, absenteeism was not significantly higher than expected in Region 8.</v>
      </c>
    </row>
    <row r="97" spans="1:9" x14ac:dyDescent="0.35">
      <c r="A97" t="s">
        <v>29</v>
      </c>
      <c r="B97" t="s">
        <v>11</v>
      </c>
      <c r="C97">
        <v>2.4479000000000002</v>
      </c>
      <c r="D97">
        <v>1.4621</v>
      </c>
      <c r="E97">
        <v>3.4336000000000002</v>
      </c>
      <c r="F97">
        <v>1.6476999999999999</v>
      </c>
      <c r="G97">
        <v>1.5132000000000001</v>
      </c>
      <c r="H97">
        <v>1.7823</v>
      </c>
      <c r="I97" t="str">
        <f t="shared" si="2"/>
        <v>In Sep, absenteeism was not significantly higher than expected in Region 8.</v>
      </c>
    </row>
    <row r="98" spans="1:9" x14ac:dyDescent="0.35">
      <c r="A98" t="s">
        <v>30</v>
      </c>
      <c r="B98" t="s">
        <v>0</v>
      </c>
      <c r="C98">
        <v>2.2046999999999999</v>
      </c>
      <c r="D98">
        <v>1.9370000000000001</v>
      </c>
      <c r="E98">
        <v>2.4723000000000002</v>
      </c>
      <c r="F98">
        <v>1.7378</v>
      </c>
      <c r="G98">
        <v>1.5071000000000001</v>
      </c>
      <c r="H98">
        <v>1.9685999999999999</v>
      </c>
      <c r="I98" t="str">
        <f t="shared" si="2"/>
        <v>In Oct, absenteeism was not significantly higher than expected in Region 9.</v>
      </c>
    </row>
    <row r="99" spans="1:9" x14ac:dyDescent="0.35">
      <c r="A99" t="s">
        <v>30</v>
      </c>
      <c r="B99" t="s">
        <v>1</v>
      </c>
      <c r="C99">
        <v>1.9180999999999999</v>
      </c>
      <c r="D99">
        <v>1.1853</v>
      </c>
      <c r="E99">
        <v>2.6509999999999998</v>
      </c>
      <c r="F99">
        <v>1.9912000000000001</v>
      </c>
      <c r="G99">
        <v>1.8409</v>
      </c>
      <c r="H99">
        <v>2.1415000000000002</v>
      </c>
      <c r="I99" t="str">
        <f t="shared" si="2"/>
        <v>In Nov, absenteeism was not significantly higher than expected in Region 9.</v>
      </c>
    </row>
    <row r="100" spans="1:9" x14ac:dyDescent="0.35">
      <c r="A100" t="s">
        <v>30</v>
      </c>
      <c r="B100" t="s">
        <v>2</v>
      </c>
      <c r="C100">
        <v>2.3109000000000002</v>
      </c>
      <c r="D100">
        <v>2.2593999999999999</v>
      </c>
      <c r="E100">
        <v>2.3624999999999998</v>
      </c>
      <c r="F100">
        <v>2.4708000000000001</v>
      </c>
      <c r="G100">
        <v>2.4024000000000001</v>
      </c>
      <c r="H100">
        <v>2.5392999999999999</v>
      </c>
      <c r="I100" t="str">
        <f t="shared" si="2"/>
        <v>In Dec, absenteeism was not significantly higher than expected in Region 9.</v>
      </c>
    </row>
    <row r="101" spans="1:9" x14ac:dyDescent="0.35">
      <c r="A101" t="s">
        <v>30</v>
      </c>
      <c r="B101" t="s">
        <v>3</v>
      </c>
      <c r="C101">
        <v>6.6437999999999997</v>
      </c>
      <c r="D101">
        <v>6.0359999999999996</v>
      </c>
      <c r="E101">
        <v>7.2516999999999996</v>
      </c>
      <c r="F101">
        <v>2.8153999999999999</v>
      </c>
      <c r="G101">
        <v>2.4887999999999999</v>
      </c>
      <c r="H101">
        <v>3.1419000000000001</v>
      </c>
      <c r="I101" t="str">
        <f t="shared" si="2"/>
        <v>In Jan, absenteeism was significantly higher than expected in Region 9.</v>
      </c>
    </row>
    <row r="102" spans="1:9" x14ac:dyDescent="0.35">
      <c r="A102" t="s">
        <v>30</v>
      </c>
      <c r="B102" t="s">
        <v>4</v>
      </c>
      <c r="C102">
        <v>2.2770000000000001</v>
      </c>
      <c r="D102">
        <v>1.9801</v>
      </c>
      <c r="E102">
        <v>2.5739999999999998</v>
      </c>
      <c r="F102">
        <v>2.597</v>
      </c>
      <c r="G102">
        <v>2.4525000000000001</v>
      </c>
      <c r="H102">
        <v>2.7416</v>
      </c>
      <c r="I102" t="str">
        <f t="shared" si="2"/>
        <v>In Feb, absenteeism was not significantly higher than expected in Region 9.</v>
      </c>
    </row>
    <row r="103" spans="1:9" x14ac:dyDescent="0.35">
      <c r="A103" t="s">
        <v>30</v>
      </c>
      <c r="B103" t="s">
        <v>5</v>
      </c>
      <c r="C103">
        <v>1.8211999999999999</v>
      </c>
      <c r="D103">
        <v>1.5749</v>
      </c>
      <c r="E103">
        <v>2.0674000000000001</v>
      </c>
      <c r="F103">
        <v>2.4742999999999999</v>
      </c>
      <c r="G103">
        <v>2.3115000000000001</v>
      </c>
      <c r="H103">
        <v>2.6371000000000002</v>
      </c>
      <c r="I103" t="str">
        <f t="shared" si="2"/>
        <v>In Mar, absenteeism was not significantly higher than expected in Region 9.</v>
      </c>
    </row>
    <row r="104" spans="1:9" x14ac:dyDescent="0.35">
      <c r="A104" t="s">
        <v>30</v>
      </c>
      <c r="B104" t="s">
        <v>6</v>
      </c>
      <c r="C104">
        <v>2.1143000000000001</v>
      </c>
      <c r="D104">
        <v>1.8092999999999999</v>
      </c>
      <c r="E104">
        <v>2.4194</v>
      </c>
      <c r="F104">
        <v>2.0872999999999999</v>
      </c>
      <c r="G104">
        <v>1.6351</v>
      </c>
      <c r="H104">
        <v>2.5396000000000001</v>
      </c>
      <c r="I104" t="str">
        <f t="shared" si="2"/>
        <v>In Apr, absenteeism was not significantly higher than expected in Region 9.</v>
      </c>
    </row>
    <row r="105" spans="1:9" x14ac:dyDescent="0.35">
      <c r="A105" t="s">
        <v>30</v>
      </c>
      <c r="B105" t="s">
        <v>7</v>
      </c>
      <c r="C105">
        <v>2.7416999999999998</v>
      </c>
      <c r="D105">
        <v>2.2875999999999999</v>
      </c>
      <c r="E105">
        <v>3.1958000000000002</v>
      </c>
      <c r="F105">
        <v>2.1722000000000001</v>
      </c>
      <c r="G105">
        <v>1.8049999999999999</v>
      </c>
      <c r="H105">
        <v>2.5392999999999999</v>
      </c>
      <c r="I105" t="str">
        <f t="shared" si="2"/>
        <v>In May, absenteeism was not significantly higher than expected in Region 9.</v>
      </c>
    </row>
    <row r="106" spans="1:9" x14ac:dyDescent="0.35">
      <c r="A106" t="s">
        <v>30</v>
      </c>
      <c r="B106" t="s">
        <v>8</v>
      </c>
      <c r="C106">
        <v>2.0432000000000001</v>
      </c>
      <c r="D106">
        <v>1.7621</v>
      </c>
      <c r="E106">
        <v>2.3241999999999998</v>
      </c>
      <c r="F106">
        <v>1.8137000000000001</v>
      </c>
      <c r="G106">
        <v>1.6832</v>
      </c>
      <c r="H106">
        <v>1.9442999999999999</v>
      </c>
      <c r="I106" t="str">
        <f t="shared" si="2"/>
        <v>In Jun, absenteeism was not significantly higher than expected in Region 9.</v>
      </c>
    </row>
    <row r="107" spans="1:9" x14ac:dyDescent="0.35">
      <c r="A107" t="s">
        <v>30</v>
      </c>
      <c r="B107" t="s">
        <v>9</v>
      </c>
      <c r="C107">
        <v>2.5838000000000001</v>
      </c>
      <c r="D107">
        <v>2.0329000000000002</v>
      </c>
      <c r="E107">
        <v>3.1347</v>
      </c>
      <c r="F107">
        <v>1.7310000000000001</v>
      </c>
      <c r="G107">
        <v>1.5992999999999999</v>
      </c>
      <c r="H107">
        <v>1.8627</v>
      </c>
      <c r="I107" t="str">
        <f t="shared" si="2"/>
        <v>In Jul, absenteeism was significantly higher than expected in Region 9.</v>
      </c>
    </row>
    <row r="108" spans="1:9" x14ac:dyDescent="0.35">
      <c r="A108" t="s">
        <v>30</v>
      </c>
      <c r="B108" t="s">
        <v>10</v>
      </c>
      <c r="C108">
        <v>2.8778999999999999</v>
      </c>
      <c r="D108">
        <v>2.7778</v>
      </c>
      <c r="E108">
        <v>2.9780000000000002</v>
      </c>
      <c r="F108">
        <v>1.8849</v>
      </c>
      <c r="G108">
        <v>1.7621</v>
      </c>
      <c r="H108">
        <v>2.0076000000000001</v>
      </c>
      <c r="I108" t="str">
        <f t="shared" si="2"/>
        <v>In Aug, absenteeism was significantly higher than expected in Region 9.</v>
      </c>
    </row>
    <row r="109" spans="1:9" x14ac:dyDescent="0.35">
      <c r="A109" t="s">
        <v>30</v>
      </c>
      <c r="B109" t="s">
        <v>11</v>
      </c>
      <c r="C109">
        <v>2.1932999999999998</v>
      </c>
      <c r="D109">
        <v>1.8365</v>
      </c>
      <c r="E109">
        <v>2.5501</v>
      </c>
      <c r="F109">
        <v>1.8787</v>
      </c>
      <c r="G109">
        <v>1.6168</v>
      </c>
      <c r="H109">
        <v>2.1406000000000001</v>
      </c>
      <c r="I109" t="str">
        <f t="shared" si="2"/>
        <v>In Sep, absenteeism was not significantly higher than expected in Region 9.</v>
      </c>
    </row>
    <row r="110" spans="1:9" x14ac:dyDescent="0.35">
      <c r="A110" t="s">
        <v>31</v>
      </c>
      <c r="B110" t="s">
        <v>0</v>
      </c>
      <c r="C110">
        <v>2.5032000000000001</v>
      </c>
      <c r="D110">
        <v>1.4407000000000001</v>
      </c>
      <c r="E110">
        <v>3.5657000000000001</v>
      </c>
      <c r="F110">
        <v>2.7078000000000002</v>
      </c>
      <c r="G110">
        <v>2.3624999999999998</v>
      </c>
      <c r="H110">
        <v>3.0529999999999999</v>
      </c>
      <c r="I110" t="str">
        <f t="shared" si="2"/>
        <v>In Oct, absenteeism was not significantly higher than expected in Region 10.</v>
      </c>
    </row>
    <row r="111" spans="1:9" x14ac:dyDescent="0.35">
      <c r="A111" t="s">
        <v>31</v>
      </c>
      <c r="B111" t="s">
        <v>1</v>
      </c>
      <c r="C111">
        <v>2.7494000000000001</v>
      </c>
      <c r="D111">
        <v>2.2782</v>
      </c>
      <c r="E111">
        <v>3.2204999999999999</v>
      </c>
      <c r="F111">
        <v>2.2650000000000001</v>
      </c>
      <c r="G111">
        <v>2.0192000000000001</v>
      </c>
      <c r="H111">
        <v>2.5108000000000001</v>
      </c>
      <c r="I111" t="str">
        <f t="shared" si="2"/>
        <v>In Nov, absenteeism was not significantly higher than expected in Region 10.</v>
      </c>
    </row>
    <row r="112" spans="1:9" x14ac:dyDescent="0.35">
      <c r="A112" t="s">
        <v>31</v>
      </c>
      <c r="B112" t="s">
        <v>2</v>
      </c>
      <c r="C112">
        <v>2.4279000000000002</v>
      </c>
      <c r="D112">
        <v>2.0558999999999998</v>
      </c>
      <c r="E112">
        <v>2.8</v>
      </c>
      <c r="F112">
        <v>2.9552</v>
      </c>
      <c r="G112">
        <v>2.6619999999999999</v>
      </c>
      <c r="H112">
        <v>3.2483</v>
      </c>
      <c r="I112" t="str">
        <f t="shared" si="2"/>
        <v>In Dec, absenteeism was not significantly higher than expected in Region 10.</v>
      </c>
    </row>
    <row r="113" spans="1:9" x14ac:dyDescent="0.35">
      <c r="A113" t="s">
        <v>31</v>
      </c>
      <c r="B113" t="s">
        <v>3</v>
      </c>
      <c r="C113">
        <v>6.6319999999999997</v>
      </c>
      <c r="D113">
        <v>6.1029</v>
      </c>
      <c r="E113">
        <v>7.1611000000000002</v>
      </c>
      <c r="F113">
        <v>3.1899000000000002</v>
      </c>
      <c r="G113">
        <v>3.1501000000000001</v>
      </c>
      <c r="H113">
        <v>3.2296</v>
      </c>
      <c r="I113" t="str">
        <f t="shared" si="2"/>
        <v>In Jan, absenteeism was significantly higher than expected in Region 10.</v>
      </c>
    </row>
    <row r="114" spans="1:9" x14ac:dyDescent="0.35">
      <c r="A114" t="s">
        <v>31</v>
      </c>
      <c r="B114" t="s">
        <v>4</v>
      </c>
      <c r="C114">
        <v>3.5350000000000001</v>
      </c>
      <c r="D114">
        <v>2.7892999999999999</v>
      </c>
      <c r="E114">
        <v>4.2807000000000004</v>
      </c>
      <c r="F114">
        <v>3.0543</v>
      </c>
      <c r="G114">
        <v>2.8519000000000001</v>
      </c>
      <c r="H114">
        <v>3.2566000000000002</v>
      </c>
      <c r="I114" t="str">
        <f t="shared" si="2"/>
        <v>In Feb, absenteeism was not significantly higher than expected in Region 10.</v>
      </c>
    </row>
    <row r="115" spans="1:9" x14ac:dyDescent="0.35">
      <c r="A115" t="s">
        <v>31</v>
      </c>
      <c r="B115" t="s">
        <v>5</v>
      </c>
      <c r="C115">
        <v>3.0116999999999998</v>
      </c>
      <c r="D115">
        <v>2.5815999999999999</v>
      </c>
      <c r="E115">
        <v>3.4419</v>
      </c>
      <c r="F115">
        <v>2.746</v>
      </c>
      <c r="G115">
        <v>2.5175000000000001</v>
      </c>
      <c r="H115">
        <v>2.9744999999999999</v>
      </c>
      <c r="I115" t="str">
        <f t="shared" si="2"/>
        <v>In Mar, absenteeism was not significantly higher than expected in Region 10.</v>
      </c>
    </row>
    <row r="116" spans="1:9" x14ac:dyDescent="0.35">
      <c r="A116" t="s">
        <v>31</v>
      </c>
      <c r="B116" t="s">
        <v>6</v>
      </c>
      <c r="C116">
        <v>2.5276000000000001</v>
      </c>
      <c r="D116">
        <v>1.7182999999999999</v>
      </c>
      <c r="E116">
        <v>3.3369</v>
      </c>
      <c r="F116">
        <v>2.3437999999999999</v>
      </c>
      <c r="G116">
        <v>1.8678999999999999</v>
      </c>
      <c r="H116">
        <v>2.8197000000000001</v>
      </c>
      <c r="I116" t="str">
        <f t="shared" si="2"/>
        <v>In Apr, absenteeism was not significantly higher than expected in Region 10.</v>
      </c>
    </row>
    <row r="117" spans="1:9" x14ac:dyDescent="0.35">
      <c r="A117" t="s">
        <v>31</v>
      </c>
      <c r="B117" t="s">
        <v>7</v>
      </c>
      <c r="C117">
        <v>4.3578000000000001</v>
      </c>
      <c r="D117">
        <v>3.7035</v>
      </c>
      <c r="E117">
        <v>5.0122</v>
      </c>
      <c r="F117">
        <v>2.5135999999999998</v>
      </c>
      <c r="G117">
        <v>2.3117999999999999</v>
      </c>
      <c r="H117">
        <v>2.7153999999999998</v>
      </c>
      <c r="I117" t="str">
        <f t="shared" si="2"/>
        <v>In May, absenteeism was significantly higher than expected in Region 10.</v>
      </c>
    </row>
    <row r="118" spans="1:9" x14ac:dyDescent="0.35">
      <c r="A118" t="s">
        <v>31</v>
      </c>
      <c r="B118" t="s">
        <v>8</v>
      </c>
      <c r="C118">
        <v>2.6151</v>
      </c>
      <c r="D118">
        <v>1.3446</v>
      </c>
      <c r="E118">
        <v>3.8856999999999999</v>
      </c>
      <c r="F118">
        <v>2.1070000000000002</v>
      </c>
      <c r="G118">
        <v>1.7884</v>
      </c>
      <c r="H118">
        <v>2.4257</v>
      </c>
      <c r="I118" t="str">
        <f t="shared" si="2"/>
        <v>In Jun, absenteeism was not significantly higher than expected in Region 10.</v>
      </c>
    </row>
    <row r="119" spans="1:9" x14ac:dyDescent="0.35">
      <c r="A119" t="s">
        <v>31</v>
      </c>
      <c r="B119" t="s">
        <v>9</v>
      </c>
      <c r="C119">
        <v>2.5558999999999998</v>
      </c>
      <c r="D119">
        <v>1.8010999999999999</v>
      </c>
      <c r="E119">
        <v>3.3107000000000002</v>
      </c>
      <c r="F119">
        <v>2.1789000000000001</v>
      </c>
      <c r="G119">
        <v>1.9661</v>
      </c>
      <c r="H119">
        <v>2.3917000000000002</v>
      </c>
      <c r="I119" t="str">
        <f t="shared" si="2"/>
        <v>In Jul, absenteeism was not significantly higher than expected in Region 10.</v>
      </c>
    </row>
    <row r="120" spans="1:9" x14ac:dyDescent="0.35">
      <c r="A120" t="s">
        <v>31</v>
      </c>
      <c r="B120" t="s">
        <v>10</v>
      </c>
      <c r="C120">
        <v>2.8073000000000001</v>
      </c>
      <c r="D120">
        <v>1.9722</v>
      </c>
      <c r="E120">
        <v>3.6423000000000001</v>
      </c>
      <c r="F120">
        <v>1.9818</v>
      </c>
      <c r="G120">
        <v>1.7299</v>
      </c>
      <c r="H120">
        <v>2.2336999999999998</v>
      </c>
      <c r="I120" t="str">
        <f t="shared" si="2"/>
        <v>In Aug, absenteeism was not significantly higher than expected in Region 10.</v>
      </c>
    </row>
    <row r="121" spans="1:9" x14ac:dyDescent="0.35">
      <c r="A121" t="s">
        <v>31</v>
      </c>
      <c r="B121" t="s">
        <v>11</v>
      </c>
      <c r="C121">
        <v>3.2004999999999999</v>
      </c>
      <c r="D121">
        <v>3.1063999999999998</v>
      </c>
      <c r="E121">
        <v>3.2946</v>
      </c>
      <c r="F121">
        <v>2.3529</v>
      </c>
      <c r="G121">
        <v>2.1863999999999999</v>
      </c>
      <c r="H121">
        <v>2.5192999999999999</v>
      </c>
      <c r="I121" t="str">
        <f t="shared" si="2"/>
        <v>In Sep, absenteeism was significantly higher than expected in Region 10.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sqref="A1:F13"/>
    </sheetView>
  </sheetViews>
  <sheetFormatPr defaultRowHeight="14.5" x14ac:dyDescent="0.35"/>
  <cols>
    <col min="2" max="4" width="10.36328125" customWidth="1"/>
    <col min="6" max="6" width="9.08984375" customWidth="1"/>
  </cols>
  <sheetData>
    <row r="1" spans="1:6" x14ac:dyDescent="0.35">
      <c r="A1" t="s">
        <v>12</v>
      </c>
      <c r="B1" t="s">
        <v>33</v>
      </c>
      <c r="C1" t="s">
        <v>34</v>
      </c>
      <c r="D1" t="s">
        <v>35</v>
      </c>
      <c r="E1" t="s">
        <v>36</v>
      </c>
      <c r="F1" t="s">
        <v>111</v>
      </c>
    </row>
    <row r="2" spans="1:6" x14ac:dyDescent="0.35">
      <c r="A2" t="s">
        <v>0</v>
      </c>
      <c r="B2">
        <v>1.85</v>
      </c>
      <c r="C2">
        <v>2.0699999999999998</v>
      </c>
      <c r="D2">
        <v>2.0499999999999998</v>
      </c>
      <c r="E2">
        <v>2.37</v>
      </c>
      <c r="F2" t="str">
        <f t="shared" ref="F2:F13"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2.79</v>
      </c>
      <c r="C3">
        <v>2.14</v>
      </c>
      <c r="D3">
        <v>2.44</v>
      </c>
      <c r="E3">
        <v>2.39</v>
      </c>
      <c r="F3" t="str">
        <f t="shared" si="0"/>
        <v>In Nov, absenteeism by age group was highest in the 16-24 yrs age group.</v>
      </c>
    </row>
    <row r="4" spans="1:6" x14ac:dyDescent="0.35">
      <c r="A4" t="s">
        <v>2</v>
      </c>
      <c r="B4">
        <v>3.12</v>
      </c>
      <c r="C4">
        <v>2.64</v>
      </c>
      <c r="D4">
        <v>2.99</v>
      </c>
      <c r="E4">
        <v>3.8</v>
      </c>
      <c r="F4" t="str">
        <f t="shared" si="0"/>
        <v>In Dec, absenteeism by age group was highest in the 65+ yrs age group.</v>
      </c>
    </row>
    <row r="5" spans="1:6" x14ac:dyDescent="0.35">
      <c r="A5" t="s">
        <v>3</v>
      </c>
      <c r="B5">
        <v>6.62</v>
      </c>
      <c r="C5">
        <v>5.58</v>
      </c>
      <c r="D5">
        <v>4.82</v>
      </c>
      <c r="E5">
        <v>5.74</v>
      </c>
      <c r="F5" t="str">
        <f t="shared" si="0"/>
        <v>In Jan, absenteeism by age group was highest in the 16-24 yrs age group.</v>
      </c>
    </row>
    <row r="6" spans="1:6" x14ac:dyDescent="0.35">
      <c r="A6" t="s">
        <v>4</v>
      </c>
      <c r="B6">
        <v>2.21</v>
      </c>
      <c r="C6">
        <v>2.35</v>
      </c>
      <c r="D6">
        <v>2.64</v>
      </c>
      <c r="E6">
        <v>3.78</v>
      </c>
      <c r="F6" t="str">
        <f t="shared" si="0"/>
        <v>In Feb, absenteeism by age group was highest in the 65+ yrs age group.</v>
      </c>
    </row>
    <row r="7" spans="1:6" x14ac:dyDescent="0.35">
      <c r="A7" t="s">
        <v>5</v>
      </c>
      <c r="B7">
        <v>2.02</v>
      </c>
      <c r="C7">
        <v>2.02</v>
      </c>
      <c r="D7">
        <v>2.38</v>
      </c>
      <c r="E7">
        <v>3.36</v>
      </c>
      <c r="F7" t="str">
        <f t="shared" si="0"/>
        <v>In Mar, absenteeism by age group was highest in the 65+ yrs age group.</v>
      </c>
    </row>
    <row r="8" spans="1:6" x14ac:dyDescent="0.35">
      <c r="A8" t="s">
        <v>6</v>
      </c>
      <c r="B8">
        <v>1.89</v>
      </c>
      <c r="C8">
        <v>1.75</v>
      </c>
      <c r="D8">
        <v>2.29</v>
      </c>
      <c r="E8">
        <v>2.92</v>
      </c>
      <c r="F8" t="str">
        <f t="shared" si="0"/>
        <v>In Apr, absenteeism by age group was highest in the 65+ yrs age group.</v>
      </c>
    </row>
    <row r="9" spans="1:6" x14ac:dyDescent="0.35">
      <c r="A9" t="s">
        <v>7</v>
      </c>
      <c r="B9">
        <v>2.11</v>
      </c>
      <c r="C9">
        <v>2.39</v>
      </c>
      <c r="D9">
        <v>2.5099999999999998</v>
      </c>
      <c r="E9">
        <v>3.24</v>
      </c>
      <c r="F9" t="str">
        <f t="shared" si="0"/>
        <v>In May, absenteeism by age group was highest in the 65+ yrs age group.</v>
      </c>
    </row>
    <row r="10" spans="1:6" x14ac:dyDescent="0.35">
      <c r="A10" t="s">
        <v>8</v>
      </c>
      <c r="B10">
        <v>2.46</v>
      </c>
      <c r="C10">
        <v>1.85</v>
      </c>
      <c r="D10">
        <v>2.14</v>
      </c>
      <c r="E10">
        <v>3.18</v>
      </c>
      <c r="F10" t="str">
        <f t="shared" si="0"/>
        <v>In Jun, absenteeism by age group was highest in the 65+ yrs age group.</v>
      </c>
    </row>
    <row r="11" spans="1:6" x14ac:dyDescent="0.35">
      <c r="A11" t="s">
        <v>9</v>
      </c>
      <c r="B11">
        <v>2.5499999999999998</v>
      </c>
      <c r="C11">
        <v>2.19</v>
      </c>
      <c r="D11">
        <v>2.4300000000000002</v>
      </c>
      <c r="E11" s="7">
        <v>3.06</v>
      </c>
      <c r="F11" t="str">
        <f t="shared" si="0"/>
        <v>In Jul, absenteeism by age group was highest in the 65+ yrs age group.</v>
      </c>
    </row>
    <row r="12" spans="1:6" x14ac:dyDescent="0.35">
      <c r="A12" t="s">
        <v>10</v>
      </c>
      <c r="B12">
        <v>2.71</v>
      </c>
      <c r="C12">
        <v>2.0699999999999998</v>
      </c>
      <c r="D12">
        <v>2.2000000000000002</v>
      </c>
      <c r="E12">
        <v>2.92</v>
      </c>
      <c r="F12" t="str">
        <f t="shared" si="0"/>
        <v>In Aug, absenteeism by age group was highest in the 65+ yrs age group.</v>
      </c>
    </row>
    <row r="13" spans="1:6" x14ac:dyDescent="0.35">
      <c r="A13" t="s">
        <v>11</v>
      </c>
      <c r="B13">
        <v>2.5499999999999998</v>
      </c>
      <c r="C13">
        <v>2.15</v>
      </c>
      <c r="D13">
        <v>2.39</v>
      </c>
      <c r="E13">
        <v>3.04</v>
      </c>
      <c r="F13" t="str">
        <f t="shared" si="0"/>
        <v>In Sep, absenteeism by age group was highest in the 65+ yrs age group.</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sqref="A1:I49"/>
    </sheetView>
  </sheetViews>
  <sheetFormatPr defaultRowHeight="14.5" x14ac:dyDescent="0.35"/>
  <cols>
    <col min="1" max="1" width="11.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37</v>
      </c>
      <c r="B1" t="s">
        <v>12</v>
      </c>
      <c r="C1" t="s">
        <v>16</v>
      </c>
      <c r="D1" t="s">
        <v>17</v>
      </c>
      <c r="E1" t="s">
        <v>18</v>
      </c>
      <c r="F1" t="s">
        <v>19</v>
      </c>
      <c r="G1" t="s">
        <v>20</v>
      </c>
      <c r="H1" t="s">
        <v>21</v>
      </c>
      <c r="I1" t="s">
        <v>111</v>
      </c>
    </row>
    <row r="2" spans="1:9" x14ac:dyDescent="0.35">
      <c r="A2" t="s">
        <v>38</v>
      </c>
      <c r="B2" t="s">
        <v>0</v>
      </c>
      <c r="C2">
        <v>1.8522000000000001</v>
      </c>
      <c r="D2">
        <v>1.5088999999999999</v>
      </c>
      <c r="E2">
        <v>2.1956000000000002</v>
      </c>
      <c r="F2">
        <v>1.8915999999999999</v>
      </c>
      <c r="G2">
        <v>1.6163000000000001</v>
      </c>
      <c r="H2">
        <v>2.1669</v>
      </c>
      <c r="I2" t="str">
        <f t="shared" ref="I2:I13" si="0">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38</v>
      </c>
      <c r="B3" t="s">
        <v>1</v>
      </c>
      <c r="C3">
        <v>2.7898000000000001</v>
      </c>
      <c r="D3">
        <v>1.7391000000000001</v>
      </c>
      <c r="E3">
        <v>3.8405999999999998</v>
      </c>
      <c r="F3">
        <v>2.1204000000000001</v>
      </c>
      <c r="G3">
        <v>1.8721000000000001</v>
      </c>
      <c r="H3">
        <v>2.3687</v>
      </c>
      <c r="I3" t="str">
        <f t="shared" si="0"/>
        <v>In Nov, absenteeism was not significantly higher than expected in the 16 - 24 yrs age group.</v>
      </c>
    </row>
    <row r="4" spans="1:9" x14ac:dyDescent="0.35">
      <c r="A4" t="s">
        <v>38</v>
      </c>
      <c r="B4" t="s">
        <v>2</v>
      </c>
      <c r="C4">
        <v>3.1177999999999999</v>
      </c>
      <c r="D4">
        <v>2.4287000000000001</v>
      </c>
      <c r="E4">
        <v>3.8068</v>
      </c>
      <c r="F4">
        <v>2.6269999999999998</v>
      </c>
      <c r="G4">
        <v>2.3008000000000002</v>
      </c>
      <c r="H4">
        <v>2.9533</v>
      </c>
      <c r="I4" t="str">
        <f t="shared" si="0"/>
        <v>In Dec, absenteeism was not significantly higher than expected in the 16 - 24 yrs age group.</v>
      </c>
    </row>
    <row r="5" spans="1:9" x14ac:dyDescent="0.35">
      <c r="A5" t="s">
        <v>38</v>
      </c>
      <c r="B5" t="s">
        <v>3</v>
      </c>
      <c r="C5">
        <v>6.6235999999999997</v>
      </c>
      <c r="D5">
        <v>5.7656000000000001</v>
      </c>
      <c r="E5">
        <v>7.4814999999999996</v>
      </c>
      <c r="F5">
        <v>2.9401000000000002</v>
      </c>
      <c r="G5">
        <v>2.6349999999999998</v>
      </c>
      <c r="H5">
        <v>3.2452000000000001</v>
      </c>
      <c r="I5" t="str">
        <f t="shared" si="0"/>
        <v>In Jan, absenteeism was significantly higher than expected in the 16 - 24 yrs age group.</v>
      </c>
    </row>
    <row r="6" spans="1:9" x14ac:dyDescent="0.35">
      <c r="A6" t="s">
        <v>38</v>
      </c>
      <c r="B6" t="s">
        <v>4</v>
      </c>
      <c r="C6">
        <v>2.2096</v>
      </c>
      <c r="D6">
        <v>1.6675</v>
      </c>
      <c r="E6">
        <v>2.7517</v>
      </c>
      <c r="F6">
        <v>2.5375000000000001</v>
      </c>
      <c r="G6">
        <v>2.2096</v>
      </c>
      <c r="H6">
        <v>2.8654000000000002</v>
      </c>
      <c r="I6" t="str">
        <f t="shared" si="0"/>
        <v>In Feb, absenteeism was not significantly higher than expected in the 16 - 24 yrs age group.</v>
      </c>
    </row>
    <row r="7" spans="1:9" x14ac:dyDescent="0.35">
      <c r="A7" t="s">
        <v>38</v>
      </c>
      <c r="B7" t="s">
        <v>5</v>
      </c>
      <c r="C7">
        <v>2.0167000000000002</v>
      </c>
      <c r="D7">
        <v>1.4562999999999999</v>
      </c>
      <c r="E7">
        <v>2.577</v>
      </c>
      <c r="F7">
        <v>2.2555000000000001</v>
      </c>
      <c r="G7">
        <v>1.8935999999999999</v>
      </c>
      <c r="H7">
        <v>2.6173999999999999</v>
      </c>
      <c r="I7" t="str">
        <f t="shared" si="0"/>
        <v>In Mar, absenteeism was not significantly higher than expected in the 16 - 24 yrs age group.</v>
      </c>
    </row>
    <row r="8" spans="1:9" x14ac:dyDescent="0.35">
      <c r="A8" t="s">
        <v>38</v>
      </c>
      <c r="B8" t="s">
        <v>6</v>
      </c>
      <c r="C8">
        <v>1.8855999999999999</v>
      </c>
      <c r="D8">
        <v>1.2454000000000001</v>
      </c>
      <c r="E8">
        <v>2.5257999999999998</v>
      </c>
      <c r="F8">
        <v>2.2738999999999998</v>
      </c>
      <c r="G8">
        <v>1.9701</v>
      </c>
      <c r="H8">
        <v>2.5777000000000001</v>
      </c>
      <c r="I8" t="str">
        <f t="shared" si="0"/>
        <v>In Apr, absenteeism was not significantly higher than expected in the 16 - 24 yrs age group.</v>
      </c>
    </row>
    <row r="9" spans="1:9" x14ac:dyDescent="0.35">
      <c r="A9" t="s">
        <v>38</v>
      </c>
      <c r="B9" t="s">
        <v>7</v>
      </c>
      <c r="C9">
        <v>2.1097000000000001</v>
      </c>
      <c r="D9">
        <v>1.4628000000000001</v>
      </c>
      <c r="E9">
        <v>2.7566000000000002</v>
      </c>
      <c r="F9">
        <v>1.8832</v>
      </c>
      <c r="G9">
        <v>1.5667</v>
      </c>
      <c r="H9">
        <v>2.1997</v>
      </c>
      <c r="I9" t="str">
        <f t="shared" si="0"/>
        <v>In May, absenteeism was not significantly higher than expected in the 16 - 24 yrs age group.</v>
      </c>
    </row>
    <row r="10" spans="1:9" x14ac:dyDescent="0.35">
      <c r="A10" t="s">
        <v>38</v>
      </c>
      <c r="B10" t="s">
        <v>8</v>
      </c>
      <c r="C10">
        <v>2.4632000000000001</v>
      </c>
      <c r="D10">
        <v>1.8177000000000001</v>
      </c>
      <c r="E10">
        <v>3.1086999999999998</v>
      </c>
      <c r="F10">
        <v>1.7709999999999999</v>
      </c>
      <c r="G10">
        <v>1.5431999999999999</v>
      </c>
      <c r="H10">
        <v>1.9987999999999999</v>
      </c>
      <c r="I10" t="str">
        <f t="shared" si="0"/>
        <v>In Jun, absenteeism was not significantly higher than expected in the 16 - 24 yrs age group.</v>
      </c>
    </row>
    <row r="11" spans="1:9" x14ac:dyDescent="0.35">
      <c r="A11" t="s">
        <v>38</v>
      </c>
      <c r="B11" t="s">
        <v>9</v>
      </c>
      <c r="C11">
        <v>2.5539999999999998</v>
      </c>
      <c r="D11">
        <v>1.9579</v>
      </c>
      <c r="E11">
        <v>3.1501999999999999</v>
      </c>
      <c r="F11">
        <v>1.6729000000000001</v>
      </c>
      <c r="G11">
        <v>1.4926999999999999</v>
      </c>
      <c r="H11">
        <v>1.8532</v>
      </c>
      <c r="I11" t="str">
        <f t="shared" si="0"/>
        <v>In Jul, absenteeism was significantly higher than expected in the 16 - 24 yrs age group.</v>
      </c>
    </row>
    <row r="12" spans="1:9" x14ac:dyDescent="0.35">
      <c r="A12" t="s">
        <v>38</v>
      </c>
      <c r="B12" t="s">
        <v>10</v>
      </c>
      <c r="C12">
        <v>2.7107000000000001</v>
      </c>
      <c r="D12">
        <v>2.1646000000000001</v>
      </c>
      <c r="E12">
        <v>3.2566999999999999</v>
      </c>
      <c r="F12">
        <v>1.7917000000000001</v>
      </c>
      <c r="G12">
        <v>1.5662</v>
      </c>
      <c r="H12">
        <v>2.0171999999999999</v>
      </c>
      <c r="I12" t="str">
        <f t="shared" si="0"/>
        <v>In Aug, absenteeism was significantly higher than expected in the 16 - 24 yrs age group.</v>
      </c>
    </row>
    <row r="13" spans="1:9" x14ac:dyDescent="0.35">
      <c r="A13" t="s">
        <v>38</v>
      </c>
      <c r="B13" t="s">
        <v>11</v>
      </c>
      <c r="C13">
        <v>2.5518999999999998</v>
      </c>
      <c r="D13">
        <v>1.8429</v>
      </c>
      <c r="E13">
        <v>3.2610000000000001</v>
      </c>
      <c r="F13">
        <v>2.1187999999999998</v>
      </c>
      <c r="G13">
        <v>1.8024</v>
      </c>
      <c r="H13">
        <v>2.4352999999999998</v>
      </c>
      <c r="I13" t="str">
        <f t="shared" si="0"/>
        <v>In Sep, absenteeism was not significantly higher than expected in the 16 - 24 yrs age group.</v>
      </c>
    </row>
    <row r="14" spans="1:9" x14ac:dyDescent="0.35">
      <c r="A14" t="s">
        <v>39</v>
      </c>
      <c r="B14" t="s">
        <v>0</v>
      </c>
      <c r="C14">
        <v>2.0737000000000001</v>
      </c>
      <c r="D14">
        <v>1.9091</v>
      </c>
      <c r="E14">
        <v>2.2383999999999999</v>
      </c>
      <c r="F14">
        <v>1.5942000000000001</v>
      </c>
      <c r="G14">
        <v>1.5015000000000001</v>
      </c>
      <c r="H14">
        <v>1.6869000000000001</v>
      </c>
      <c r="I14" t="str">
        <f t="shared" ref="I14:I49" si="1">IF(D14&gt;H14,"In "&amp;B14&amp;", absenteeism was significantly higher than expected in the"&amp;" "&amp;A14&amp;" age group.","In "&amp;B14&amp;", absenteeism was not significantly higher than expected in the"&amp;" "&amp;A14&amp;" age group.")</f>
        <v>In Oct, absenteeism was significantly higher than expected in the 25 - 44 yrs age group.</v>
      </c>
    </row>
    <row r="15" spans="1:9" x14ac:dyDescent="0.35">
      <c r="A15" t="s">
        <v>39</v>
      </c>
      <c r="B15" t="s">
        <v>1</v>
      </c>
      <c r="C15">
        <v>2.1421000000000001</v>
      </c>
      <c r="D15">
        <v>1.9133</v>
      </c>
      <c r="E15">
        <v>2.3708</v>
      </c>
      <c r="F15">
        <v>1.6571</v>
      </c>
      <c r="G15">
        <v>1.5719000000000001</v>
      </c>
      <c r="H15">
        <v>1.7423</v>
      </c>
      <c r="I15" t="str">
        <f t="shared" si="1"/>
        <v>In Nov, absenteeism was significantly higher than expected in the 25 - 44 yrs age group.</v>
      </c>
    </row>
    <row r="16" spans="1:9" x14ac:dyDescent="0.35">
      <c r="A16" t="s">
        <v>39</v>
      </c>
      <c r="B16" t="s">
        <v>2</v>
      </c>
      <c r="C16">
        <v>2.6352000000000002</v>
      </c>
      <c r="D16">
        <v>2.4064000000000001</v>
      </c>
      <c r="E16">
        <v>2.8641000000000001</v>
      </c>
      <c r="F16">
        <v>2.0270000000000001</v>
      </c>
      <c r="G16">
        <v>1.9426000000000001</v>
      </c>
      <c r="H16">
        <v>2.1114999999999999</v>
      </c>
      <c r="I16" t="str">
        <f t="shared" si="1"/>
        <v>In Dec, absenteeism was significantly higher than expected in the 25 - 44 yrs age group.</v>
      </c>
    </row>
    <row r="17" spans="1:9" x14ac:dyDescent="0.35">
      <c r="A17" t="s">
        <v>39</v>
      </c>
      <c r="B17" t="s">
        <v>3</v>
      </c>
      <c r="C17">
        <v>5.5808</v>
      </c>
      <c r="D17">
        <v>5.1093000000000002</v>
      </c>
      <c r="E17">
        <v>6.0522</v>
      </c>
      <c r="F17">
        <v>2.3180000000000001</v>
      </c>
      <c r="G17">
        <v>2.2246000000000001</v>
      </c>
      <c r="H17">
        <v>2.4114</v>
      </c>
      <c r="I17" t="str">
        <f t="shared" si="1"/>
        <v>In Jan, absenteeism was significantly higher than expected in the 25 - 44 yrs age group.</v>
      </c>
    </row>
    <row r="18" spans="1:9" x14ac:dyDescent="0.35">
      <c r="A18" t="s">
        <v>39</v>
      </c>
      <c r="B18" t="s">
        <v>4</v>
      </c>
      <c r="C18">
        <v>2.3487</v>
      </c>
      <c r="D18">
        <v>2.1055999999999999</v>
      </c>
      <c r="E18">
        <v>2.5918000000000001</v>
      </c>
      <c r="F18">
        <v>2.3087</v>
      </c>
      <c r="G18">
        <v>2.1964999999999999</v>
      </c>
      <c r="H18">
        <v>2.4207999999999998</v>
      </c>
      <c r="I18" t="str">
        <f t="shared" si="1"/>
        <v>In Feb, absenteeism was not significantly higher than expected in the 25 - 44 yrs age group.</v>
      </c>
    </row>
    <row r="19" spans="1:9" x14ac:dyDescent="0.35">
      <c r="A19" t="s">
        <v>39</v>
      </c>
      <c r="B19" t="s">
        <v>5</v>
      </c>
      <c r="C19">
        <v>2.0185</v>
      </c>
      <c r="D19">
        <v>1.8081</v>
      </c>
      <c r="E19">
        <v>2.2288000000000001</v>
      </c>
      <c r="F19">
        <v>2.0242</v>
      </c>
      <c r="G19">
        <v>1.9430000000000001</v>
      </c>
      <c r="H19">
        <v>2.1053999999999999</v>
      </c>
      <c r="I19" t="str">
        <f t="shared" si="1"/>
        <v>In Mar, absenteeism was not significantly higher than expected in the 25 - 44 yrs age group.</v>
      </c>
    </row>
    <row r="20" spans="1:9" x14ac:dyDescent="0.35">
      <c r="A20" t="s">
        <v>39</v>
      </c>
      <c r="B20" t="s">
        <v>6</v>
      </c>
      <c r="C20">
        <v>1.7507999999999999</v>
      </c>
      <c r="D20">
        <v>1.5958000000000001</v>
      </c>
      <c r="E20">
        <v>1.9057999999999999</v>
      </c>
      <c r="F20">
        <v>1.75</v>
      </c>
      <c r="G20">
        <v>1.6021000000000001</v>
      </c>
      <c r="H20">
        <v>1.8979999999999999</v>
      </c>
      <c r="I20" t="str">
        <f t="shared" si="1"/>
        <v>In Apr, absenteeism was not significantly higher than expected in the 25 - 44 yrs age group.</v>
      </c>
    </row>
    <row r="21" spans="1:9" x14ac:dyDescent="0.35">
      <c r="A21" t="s">
        <v>39</v>
      </c>
      <c r="B21" t="s">
        <v>7</v>
      </c>
      <c r="C21">
        <v>2.3931</v>
      </c>
      <c r="D21">
        <v>2.1594000000000002</v>
      </c>
      <c r="E21">
        <v>2.6267999999999998</v>
      </c>
      <c r="F21">
        <v>1.669</v>
      </c>
      <c r="G21">
        <v>1.5586</v>
      </c>
      <c r="H21">
        <v>1.7793000000000001</v>
      </c>
      <c r="I21" t="str">
        <f t="shared" si="1"/>
        <v>In May, absenteeism was significantly higher than expected in the 25 - 44 yrs age group.</v>
      </c>
    </row>
    <row r="22" spans="1:9" x14ac:dyDescent="0.35">
      <c r="A22" t="s">
        <v>39</v>
      </c>
      <c r="B22" t="s">
        <v>8</v>
      </c>
      <c r="C22">
        <v>1.8451</v>
      </c>
      <c r="D22">
        <v>1.5425</v>
      </c>
      <c r="E22">
        <v>2.1476000000000002</v>
      </c>
      <c r="F22">
        <v>1.5168999999999999</v>
      </c>
      <c r="G22">
        <v>1.4234</v>
      </c>
      <c r="H22">
        <v>1.6103000000000001</v>
      </c>
      <c r="I22" t="str">
        <f t="shared" si="1"/>
        <v>In Jun, absenteeism was not significantly higher than expected in the 25 - 44 yrs age group.</v>
      </c>
    </row>
    <row r="23" spans="1:9" x14ac:dyDescent="0.35">
      <c r="A23" t="s">
        <v>39</v>
      </c>
      <c r="B23" t="s">
        <v>9</v>
      </c>
      <c r="C23">
        <v>2.1932</v>
      </c>
      <c r="D23">
        <v>1.8962000000000001</v>
      </c>
      <c r="E23">
        <v>2.4903</v>
      </c>
      <c r="F23">
        <v>1.4863</v>
      </c>
      <c r="G23">
        <v>1.4044000000000001</v>
      </c>
      <c r="H23">
        <v>1.5682</v>
      </c>
      <c r="I23" t="str">
        <f t="shared" si="1"/>
        <v>In Jul, absenteeism was significantly higher than expected in the 25 - 44 yrs age group.</v>
      </c>
    </row>
    <row r="24" spans="1:9" x14ac:dyDescent="0.35">
      <c r="A24" t="s">
        <v>39</v>
      </c>
      <c r="B24" t="s">
        <v>10</v>
      </c>
      <c r="C24">
        <v>2.0733999999999999</v>
      </c>
      <c r="D24">
        <v>1.7267999999999999</v>
      </c>
      <c r="E24">
        <v>2.42</v>
      </c>
      <c r="F24">
        <v>1.5150999999999999</v>
      </c>
      <c r="G24">
        <v>1.4139999999999999</v>
      </c>
      <c r="H24">
        <v>1.6162000000000001</v>
      </c>
      <c r="I24" t="str">
        <f t="shared" si="1"/>
        <v>In Aug, absenteeism was significantly higher than expected in the 25 - 44 yrs age group.</v>
      </c>
    </row>
    <row r="25" spans="1:9" x14ac:dyDescent="0.35">
      <c r="A25" t="s">
        <v>39</v>
      </c>
      <c r="B25" t="s">
        <v>11</v>
      </c>
      <c r="C25">
        <v>2.1486000000000001</v>
      </c>
      <c r="D25">
        <v>1.8651</v>
      </c>
      <c r="E25">
        <v>2.4321000000000002</v>
      </c>
      <c r="F25">
        <v>1.6440999999999999</v>
      </c>
      <c r="G25">
        <v>1.5559000000000001</v>
      </c>
      <c r="H25">
        <v>1.7322</v>
      </c>
      <c r="I25" t="str">
        <f t="shared" si="1"/>
        <v>In Sep, absenteeism was significantly higher than expected in the 25 - 44 yrs age group.</v>
      </c>
    </row>
    <row r="26" spans="1:9" x14ac:dyDescent="0.35">
      <c r="A26" t="s">
        <v>40</v>
      </c>
      <c r="B26" t="s">
        <v>0</v>
      </c>
      <c r="C26">
        <v>2.0459999999999998</v>
      </c>
      <c r="D26">
        <v>1.7802</v>
      </c>
      <c r="E26">
        <v>2.3117000000000001</v>
      </c>
      <c r="F26">
        <v>1.9448000000000001</v>
      </c>
      <c r="G26">
        <v>1.8420000000000001</v>
      </c>
      <c r="H26">
        <v>2.0474999999999999</v>
      </c>
      <c r="I26" t="str">
        <f t="shared" si="1"/>
        <v>In Oct, absenteeism was not significantly higher than expected in the 45 - 64 yrs age group.</v>
      </c>
    </row>
    <row r="27" spans="1:9" x14ac:dyDescent="0.35">
      <c r="A27" t="s">
        <v>40</v>
      </c>
      <c r="B27" t="s">
        <v>1</v>
      </c>
      <c r="C27">
        <v>2.4405999999999999</v>
      </c>
      <c r="D27">
        <v>2.1118999999999999</v>
      </c>
      <c r="E27">
        <v>2.7692999999999999</v>
      </c>
      <c r="F27">
        <v>2.1562999999999999</v>
      </c>
      <c r="G27">
        <v>2.0461</v>
      </c>
      <c r="H27">
        <v>2.2665000000000002</v>
      </c>
      <c r="I27" t="str">
        <f t="shared" si="1"/>
        <v>In Nov, absenteeism was not significantly higher than expected in the 45 - 64 yrs age group.</v>
      </c>
    </row>
    <row r="28" spans="1:9" x14ac:dyDescent="0.35">
      <c r="A28" t="s">
        <v>40</v>
      </c>
      <c r="B28" t="s">
        <v>2</v>
      </c>
      <c r="C28">
        <v>2.9940000000000002</v>
      </c>
      <c r="D28">
        <v>2.6442999999999999</v>
      </c>
      <c r="E28">
        <v>3.3437000000000001</v>
      </c>
      <c r="F28">
        <v>2.5104000000000002</v>
      </c>
      <c r="G28">
        <v>2.3740999999999999</v>
      </c>
      <c r="H28">
        <v>2.6467000000000001</v>
      </c>
      <c r="I28" t="str">
        <f t="shared" si="1"/>
        <v>In Dec, absenteeism was not significantly higher than expected in the 45 - 64 yrs age group.</v>
      </c>
    </row>
    <row r="29" spans="1:9" x14ac:dyDescent="0.35">
      <c r="A29" t="s">
        <v>40</v>
      </c>
      <c r="B29" t="s">
        <v>3</v>
      </c>
      <c r="C29">
        <v>4.8174000000000001</v>
      </c>
      <c r="D29">
        <v>4.3394000000000004</v>
      </c>
      <c r="E29">
        <v>5.2954999999999997</v>
      </c>
      <c r="F29">
        <v>2.7860999999999998</v>
      </c>
      <c r="G29">
        <v>2.6394000000000002</v>
      </c>
      <c r="H29">
        <v>2.9327000000000001</v>
      </c>
      <c r="I29" t="str">
        <f t="shared" si="1"/>
        <v>In Jan, absenteeism was significantly higher than expected in the 45 - 64 yrs age group.</v>
      </c>
    </row>
    <row r="30" spans="1:9" x14ac:dyDescent="0.35">
      <c r="A30" t="s">
        <v>40</v>
      </c>
      <c r="B30" t="s">
        <v>4</v>
      </c>
      <c r="C30">
        <v>2.6375000000000002</v>
      </c>
      <c r="D30">
        <v>2.331</v>
      </c>
      <c r="E30">
        <v>2.9441000000000002</v>
      </c>
      <c r="F30">
        <v>2.5996000000000001</v>
      </c>
      <c r="G30">
        <v>2.4685000000000001</v>
      </c>
      <c r="H30">
        <v>2.7307000000000001</v>
      </c>
      <c r="I30" t="str">
        <f t="shared" si="1"/>
        <v>In Feb, absenteeism was not significantly higher than expected in the 45 - 64 yrs age group.</v>
      </c>
    </row>
    <row r="31" spans="1:9" x14ac:dyDescent="0.35">
      <c r="A31" t="s">
        <v>40</v>
      </c>
      <c r="B31" t="s">
        <v>5</v>
      </c>
      <c r="C31">
        <v>2.3761000000000001</v>
      </c>
      <c r="D31">
        <v>2.1080000000000001</v>
      </c>
      <c r="E31">
        <v>2.6442999999999999</v>
      </c>
      <c r="F31">
        <v>2.3812000000000002</v>
      </c>
      <c r="G31">
        <v>2.2824</v>
      </c>
      <c r="H31">
        <v>2.4801000000000002</v>
      </c>
      <c r="I31" t="str">
        <f t="shared" si="1"/>
        <v>In Mar, absenteeism was not significantly higher than expected in the 45 - 64 yrs age group.</v>
      </c>
    </row>
    <row r="32" spans="1:9" x14ac:dyDescent="0.35">
      <c r="A32" t="s">
        <v>40</v>
      </c>
      <c r="B32" t="s">
        <v>6</v>
      </c>
      <c r="C32">
        <v>2.2932999999999999</v>
      </c>
      <c r="D32">
        <v>2.0326</v>
      </c>
      <c r="E32">
        <v>2.5539999999999998</v>
      </c>
      <c r="F32">
        <v>2.2982</v>
      </c>
      <c r="G32">
        <v>2.1238999999999999</v>
      </c>
      <c r="H32">
        <v>2.4723999999999999</v>
      </c>
      <c r="I32" t="str">
        <f t="shared" si="1"/>
        <v>In Apr, absenteeism was not significantly higher than expected in the 45 - 64 yrs age group.</v>
      </c>
    </row>
    <row r="33" spans="1:9" x14ac:dyDescent="0.35">
      <c r="A33" t="s">
        <v>40</v>
      </c>
      <c r="B33" t="s">
        <v>7</v>
      </c>
      <c r="C33">
        <v>2.5135999999999998</v>
      </c>
      <c r="D33">
        <v>2.2597999999999998</v>
      </c>
      <c r="E33">
        <v>2.7673999999999999</v>
      </c>
      <c r="F33">
        <v>1.9959</v>
      </c>
      <c r="G33">
        <v>1.8922000000000001</v>
      </c>
      <c r="H33">
        <v>2.0996000000000001</v>
      </c>
      <c r="I33" t="str">
        <f t="shared" si="1"/>
        <v>In May, absenteeism was significantly higher than expected in the 45 - 64 yrs age group.</v>
      </c>
    </row>
    <row r="34" spans="1:9" x14ac:dyDescent="0.35">
      <c r="A34" t="s">
        <v>40</v>
      </c>
      <c r="B34" t="s">
        <v>8</v>
      </c>
      <c r="C34">
        <v>2.14</v>
      </c>
      <c r="D34">
        <v>1.8909</v>
      </c>
      <c r="E34">
        <v>2.3889999999999998</v>
      </c>
      <c r="F34">
        <v>1.7908999999999999</v>
      </c>
      <c r="G34">
        <v>1.6771</v>
      </c>
      <c r="H34">
        <v>1.9047000000000001</v>
      </c>
      <c r="I34" t="str">
        <f t="shared" si="1"/>
        <v>In Jun, absenteeism was not significantly higher than expected in the 45 - 64 yrs age group.</v>
      </c>
    </row>
    <row r="35" spans="1:9" x14ac:dyDescent="0.35">
      <c r="A35" t="s">
        <v>40</v>
      </c>
      <c r="B35" t="s">
        <v>9</v>
      </c>
      <c r="C35">
        <v>2.4289999999999998</v>
      </c>
      <c r="D35">
        <v>2.1926999999999999</v>
      </c>
      <c r="E35">
        <v>2.6652999999999998</v>
      </c>
      <c r="F35">
        <v>1.8075000000000001</v>
      </c>
      <c r="G35">
        <v>1.6938</v>
      </c>
      <c r="H35">
        <v>1.9211</v>
      </c>
      <c r="I35" t="str">
        <f t="shared" si="1"/>
        <v>In Jul, absenteeism was significantly higher than expected in the 45 - 64 yrs age group.</v>
      </c>
    </row>
    <row r="36" spans="1:9" x14ac:dyDescent="0.35">
      <c r="A36" t="s">
        <v>40</v>
      </c>
      <c r="B36" t="s">
        <v>10</v>
      </c>
      <c r="C36">
        <v>2.1953</v>
      </c>
      <c r="D36">
        <v>1.9449000000000001</v>
      </c>
      <c r="E36">
        <v>2.4456000000000002</v>
      </c>
      <c r="F36">
        <v>1.8166</v>
      </c>
      <c r="G36">
        <v>1.7251000000000001</v>
      </c>
      <c r="H36">
        <v>1.9080999999999999</v>
      </c>
      <c r="I36" t="str">
        <f t="shared" si="1"/>
        <v>In Aug, absenteeism was significantly higher than expected in the 45 - 64 yrs age group.</v>
      </c>
    </row>
    <row r="37" spans="1:9" x14ac:dyDescent="0.35">
      <c r="A37" t="s">
        <v>40</v>
      </c>
      <c r="B37" t="s">
        <v>11</v>
      </c>
      <c r="C37">
        <v>2.3887</v>
      </c>
      <c r="D37">
        <v>2.1171000000000002</v>
      </c>
      <c r="E37">
        <v>2.6602999999999999</v>
      </c>
      <c r="F37">
        <v>1.9339999999999999</v>
      </c>
      <c r="G37">
        <v>1.8440000000000001</v>
      </c>
      <c r="H37">
        <v>2.0240999999999998</v>
      </c>
      <c r="I37" t="str">
        <f t="shared" si="1"/>
        <v>In Sep, absenteeism was significantly higher than expected in the 45 - 64 yrs age group.</v>
      </c>
    </row>
    <row r="38" spans="1:9" x14ac:dyDescent="0.35">
      <c r="A38" t="s">
        <v>36</v>
      </c>
      <c r="B38" t="s">
        <v>0</v>
      </c>
      <c r="C38">
        <v>2.3727999999999998</v>
      </c>
      <c r="D38">
        <v>1.8059000000000001</v>
      </c>
      <c r="E38">
        <v>2.9397000000000002</v>
      </c>
      <c r="F38">
        <v>2.8898000000000001</v>
      </c>
      <c r="G38">
        <v>2.4983</v>
      </c>
      <c r="H38">
        <v>3.2812999999999999</v>
      </c>
      <c r="I38" t="str">
        <f t="shared" si="1"/>
        <v>In Oct, absenteeism was not significantly higher than expected in the 65+ yrs age group.</v>
      </c>
    </row>
    <row r="39" spans="1:9" x14ac:dyDescent="0.35">
      <c r="A39" t="s">
        <v>36</v>
      </c>
      <c r="B39" t="s">
        <v>1</v>
      </c>
      <c r="C39">
        <v>2.3871000000000002</v>
      </c>
      <c r="D39">
        <v>1.7228000000000001</v>
      </c>
      <c r="E39">
        <v>3.0514999999999999</v>
      </c>
      <c r="F39">
        <v>2.6676000000000002</v>
      </c>
      <c r="G39">
        <v>2.3683000000000001</v>
      </c>
      <c r="H39">
        <v>2.9668000000000001</v>
      </c>
      <c r="I39" t="str">
        <f t="shared" si="1"/>
        <v>In Nov, absenteeism was not significantly higher than expected in the 65+ yrs age group.</v>
      </c>
    </row>
    <row r="40" spans="1:9" x14ac:dyDescent="0.35">
      <c r="A40" t="s">
        <v>36</v>
      </c>
      <c r="B40" t="s">
        <v>2</v>
      </c>
      <c r="C40">
        <v>3.8031000000000001</v>
      </c>
      <c r="D40">
        <v>2.7385000000000002</v>
      </c>
      <c r="E40">
        <v>4.8677000000000001</v>
      </c>
      <c r="F40">
        <v>3.4588999999999999</v>
      </c>
      <c r="G40">
        <v>3.0240999999999998</v>
      </c>
      <c r="H40">
        <v>3.8938000000000001</v>
      </c>
      <c r="I40" t="str">
        <f t="shared" si="1"/>
        <v>In Dec, absenteeism was not significantly higher than expected in the 65+ yrs age group.</v>
      </c>
    </row>
    <row r="41" spans="1:9" x14ac:dyDescent="0.35">
      <c r="A41" t="s">
        <v>36</v>
      </c>
      <c r="B41" t="s">
        <v>3</v>
      </c>
      <c r="C41">
        <v>5.7428999999999997</v>
      </c>
      <c r="D41">
        <v>4.4047999999999998</v>
      </c>
      <c r="E41">
        <v>7.0810000000000004</v>
      </c>
      <c r="F41">
        <v>3.5992999999999999</v>
      </c>
      <c r="G41">
        <v>3.1475</v>
      </c>
      <c r="H41">
        <v>4.0510000000000002</v>
      </c>
      <c r="I41" t="str">
        <f t="shared" si="1"/>
        <v>In Jan, absenteeism was significantly higher than expected in the 65+ yrs age group.</v>
      </c>
    </row>
    <row r="42" spans="1:9" x14ac:dyDescent="0.35">
      <c r="A42" t="s">
        <v>36</v>
      </c>
      <c r="B42" t="s">
        <v>4</v>
      </c>
      <c r="C42">
        <v>3.7755999999999998</v>
      </c>
      <c r="D42">
        <v>2.9765000000000001</v>
      </c>
      <c r="E42">
        <v>4.5747</v>
      </c>
      <c r="F42">
        <v>3.5482999999999998</v>
      </c>
      <c r="G42">
        <v>3.1116999999999999</v>
      </c>
      <c r="H42">
        <v>3.9847999999999999</v>
      </c>
      <c r="I42" t="str">
        <f t="shared" si="1"/>
        <v>In Feb, absenteeism was not significantly higher than expected in the 65+ yrs age group.</v>
      </c>
    </row>
    <row r="43" spans="1:9" x14ac:dyDescent="0.35">
      <c r="A43" t="s">
        <v>36</v>
      </c>
      <c r="B43" t="s">
        <v>5</v>
      </c>
      <c r="C43">
        <v>3.3624000000000001</v>
      </c>
      <c r="D43">
        <v>2.4769999999999999</v>
      </c>
      <c r="E43">
        <v>4.2478999999999996</v>
      </c>
      <c r="F43">
        <v>3.6158000000000001</v>
      </c>
      <c r="G43">
        <v>3.2906</v>
      </c>
      <c r="H43">
        <v>3.9409999999999998</v>
      </c>
      <c r="I43" t="str">
        <f t="shared" si="1"/>
        <v>In Mar, absenteeism was not significantly higher than expected in the 65+ yrs age group.</v>
      </c>
    </row>
    <row r="44" spans="1:9" x14ac:dyDescent="0.35">
      <c r="A44" t="s">
        <v>36</v>
      </c>
      <c r="B44" t="s">
        <v>6</v>
      </c>
      <c r="C44">
        <v>2.9214000000000002</v>
      </c>
      <c r="D44">
        <v>2.0682999999999998</v>
      </c>
      <c r="E44">
        <v>3.7745000000000002</v>
      </c>
      <c r="F44">
        <v>3.1821000000000002</v>
      </c>
      <c r="G44">
        <v>2.9235000000000002</v>
      </c>
      <c r="H44">
        <v>3.4405999999999999</v>
      </c>
      <c r="I44" t="str">
        <f t="shared" si="1"/>
        <v>In Apr, absenteeism was not significantly higher than expected in the 65+ yrs age group.</v>
      </c>
    </row>
    <row r="45" spans="1:9" x14ac:dyDescent="0.35">
      <c r="A45" t="s">
        <v>36</v>
      </c>
      <c r="B45" t="s">
        <v>7</v>
      </c>
      <c r="C45">
        <v>3.2410000000000001</v>
      </c>
      <c r="D45">
        <v>2.1532</v>
      </c>
      <c r="E45">
        <v>4.3288000000000002</v>
      </c>
      <c r="F45">
        <v>2.7791000000000001</v>
      </c>
      <c r="G45">
        <v>2.4594999999999998</v>
      </c>
      <c r="H45">
        <v>3.0988000000000002</v>
      </c>
      <c r="I45" t="str">
        <f t="shared" si="1"/>
        <v>In May, absenteeism was not significantly higher than expected in the 65+ yrs age group.</v>
      </c>
    </row>
    <row r="46" spans="1:9" x14ac:dyDescent="0.35">
      <c r="A46" t="s">
        <v>36</v>
      </c>
      <c r="B46" t="s">
        <v>8</v>
      </c>
      <c r="C46">
        <v>3.1819999999999999</v>
      </c>
      <c r="D46">
        <v>2.4424000000000001</v>
      </c>
      <c r="E46">
        <v>3.9216000000000002</v>
      </c>
      <c r="F46">
        <v>2.5182000000000002</v>
      </c>
      <c r="G46">
        <v>2.1391</v>
      </c>
      <c r="H46">
        <v>2.8973</v>
      </c>
      <c r="I46" t="str">
        <f t="shared" si="1"/>
        <v>In Jun, absenteeism was not significantly higher than expected in the 65+ yrs age group.</v>
      </c>
    </row>
    <row r="47" spans="1:9" x14ac:dyDescent="0.35">
      <c r="A47" t="s">
        <v>36</v>
      </c>
      <c r="B47" t="s">
        <v>9</v>
      </c>
      <c r="C47">
        <v>3.0550000000000002</v>
      </c>
      <c r="D47">
        <v>2.2029999999999998</v>
      </c>
      <c r="E47">
        <v>3.907</v>
      </c>
      <c r="F47">
        <v>2.3380000000000001</v>
      </c>
      <c r="G47">
        <v>2.0203000000000002</v>
      </c>
      <c r="H47">
        <v>2.6556999999999999</v>
      </c>
      <c r="I47" t="str">
        <f t="shared" si="1"/>
        <v>In Jul, absenteeism was not significantly higher than expected in the 65+ yrs age group.</v>
      </c>
    </row>
    <row r="48" spans="1:9" x14ac:dyDescent="0.35">
      <c r="A48" t="s">
        <v>36</v>
      </c>
      <c r="B48" t="s">
        <v>10</v>
      </c>
      <c r="C48">
        <v>2.9224000000000001</v>
      </c>
      <c r="D48">
        <v>2.0960000000000001</v>
      </c>
      <c r="E48">
        <v>3.7486999999999999</v>
      </c>
      <c r="F48">
        <v>2.8973</v>
      </c>
      <c r="G48">
        <v>2.6671999999999998</v>
      </c>
      <c r="H48">
        <v>3.1274000000000002</v>
      </c>
      <c r="I48" t="str">
        <f t="shared" si="1"/>
        <v>In Aug, absenteeism was not significantly higher than expected in the 65+ yrs age group.</v>
      </c>
    </row>
    <row r="49" spans="1:9" x14ac:dyDescent="0.35">
      <c r="A49" t="s">
        <v>36</v>
      </c>
      <c r="B49" t="s">
        <v>11</v>
      </c>
      <c r="C49">
        <v>3.0407999999999999</v>
      </c>
      <c r="D49">
        <v>2.5465</v>
      </c>
      <c r="E49">
        <v>3.5352000000000001</v>
      </c>
      <c r="F49">
        <v>2.9901</v>
      </c>
      <c r="G49">
        <v>2.7277999999999998</v>
      </c>
      <c r="H49">
        <v>3.2524000000000002</v>
      </c>
      <c r="I49" t="str">
        <f t="shared" si="1"/>
        <v>In Sep, absenteeism was not significantly higher than expected in the 65+ yrs age group.</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sqref="A1:D13"/>
    </sheetView>
  </sheetViews>
  <sheetFormatPr defaultRowHeight="14.5" x14ac:dyDescent="0.35"/>
  <cols>
    <col min="3" max="3" width="9.6328125" customWidth="1"/>
    <col min="4" max="4" width="9.08984375" customWidth="1"/>
  </cols>
  <sheetData>
    <row r="1" spans="1:4" x14ac:dyDescent="0.35">
      <c r="A1" t="s">
        <v>12</v>
      </c>
      <c r="B1" t="s">
        <v>41</v>
      </c>
      <c r="C1" t="s">
        <v>42</v>
      </c>
      <c r="D1" t="s">
        <v>111</v>
      </c>
    </row>
    <row r="2" spans="1:4" x14ac:dyDescent="0.35">
      <c r="A2" t="s">
        <v>0</v>
      </c>
      <c r="B2">
        <v>1.82</v>
      </c>
      <c r="C2">
        <v>2.37</v>
      </c>
      <c r="D2" t="str">
        <f t="shared" ref="D2:D13" si="0">"In "&amp;A2&amp;", absenteeism by sex was highest among "&amp;IF(B2&gt;C2,"Males.","Females.")</f>
        <v>In Oct, absenteeism by sex was highest among Females.</v>
      </c>
    </row>
    <row r="3" spans="1:4" x14ac:dyDescent="0.35">
      <c r="A3" t="s">
        <v>1</v>
      </c>
      <c r="B3">
        <v>2.02</v>
      </c>
      <c r="C3">
        <v>2.72</v>
      </c>
      <c r="D3" t="str">
        <f t="shared" si="0"/>
        <v>In Nov, absenteeism by sex was highest among Females.</v>
      </c>
    </row>
    <row r="4" spans="1:4" x14ac:dyDescent="0.35">
      <c r="A4" t="s">
        <v>2</v>
      </c>
      <c r="B4">
        <v>2.35</v>
      </c>
      <c r="C4">
        <v>3.55</v>
      </c>
      <c r="D4" t="str">
        <f t="shared" si="0"/>
        <v>In Dec, absenteeism by sex was highest among Females.</v>
      </c>
    </row>
    <row r="5" spans="1:4" x14ac:dyDescent="0.35">
      <c r="A5" t="s">
        <v>3</v>
      </c>
      <c r="B5">
        <v>4.7699999999999996</v>
      </c>
      <c r="C5">
        <v>6.14</v>
      </c>
      <c r="D5" t="str">
        <f t="shared" si="0"/>
        <v>In Jan, absenteeism by sex was highest among Females.</v>
      </c>
    </row>
    <row r="6" spans="1:4" x14ac:dyDescent="0.35">
      <c r="A6" t="s">
        <v>4</v>
      </c>
      <c r="B6">
        <v>2.2599999999999998</v>
      </c>
      <c r="C6">
        <v>2.86</v>
      </c>
      <c r="D6" t="str">
        <f t="shared" si="0"/>
        <v>In Feb, absenteeism by sex was highest among Females.</v>
      </c>
    </row>
    <row r="7" spans="1:4" x14ac:dyDescent="0.35">
      <c r="A7" t="s">
        <v>5</v>
      </c>
      <c r="B7">
        <v>2.0099999999999998</v>
      </c>
      <c r="C7">
        <v>2.5099999999999998</v>
      </c>
      <c r="D7" t="str">
        <f t="shared" si="0"/>
        <v>In Mar, absenteeism by sex was highest among Females.</v>
      </c>
    </row>
    <row r="8" spans="1:4" x14ac:dyDescent="0.35">
      <c r="A8" t="s">
        <v>6</v>
      </c>
      <c r="B8">
        <v>1.71</v>
      </c>
      <c r="C8">
        <v>2.4500000000000002</v>
      </c>
      <c r="D8" t="str">
        <f t="shared" si="0"/>
        <v>In Apr, absenteeism by sex was highest among Females.</v>
      </c>
    </row>
    <row r="9" spans="1:4" x14ac:dyDescent="0.35">
      <c r="A9" t="s">
        <v>7</v>
      </c>
      <c r="B9">
        <v>2.16</v>
      </c>
      <c r="C9">
        <v>2.85</v>
      </c>
      <c r="D9" t="str">
        <f t="shared" si="0"/>
        <v>In May, absenteeism by sex was highest among Females.</v>
      </c>
    </row>
    <row r="10" spans="1:4" x14ac:dyDescent="0.35">
      <c r="A10" t="s">
        <v>8</v>
      </c>
      <c r="B10">
        <v>1.89</v>
      </c>
      <c r="C10">
        <v>2.34</v>
      </c>
      <c r="D10" t="str">
        <f t="shared" si="0"/>
        <v>In Jun, absenteeism by sex was highest among Females.</v>
      </c>
    </row>
    <row r="11" spans="1:4" x14ac:dyDescent="0.35">
      <c r="A11" t="s">
        <v>9</v>
      </c>
      <c r="B11">
        <v>2.0299999999999998</v>
      </c>
      <c r="C11">
        <v>2.79</v>
      </c>
      <c r="D11" t="str">
        <f t="shared" si="0"/>
        <v>In Jul, absenteeism by sex was highest among Females.</v>
      </c>
    </row>
    <row r="12" spans="1:4" x14ac:dyDescent="0.35">
      <c r="A12" t="s">
        <v>10</v>
      </c>
      <c r="B12">
        <v>1.94</v>
      </c>
      <c r="C12">
        <v>2.58</v>
      </c>
      <c r="D12" t="str">
        <f t="shared" si="0"/>
        <v>In Aug, absenteeism by sex was highest among Females.</v>
      </c>
    </row>
    <row r="13" spans="1:4" x14ac:dyDescent="0.35">
      <c r="A13" t="s">
        <v>11</v>
      </c>
      <c r="B13">
        <v>1.85</v>
      </c>
      <c r="C13">
        <v>2.94</v>
      </c>
      <c r="D13" t="str">
        <f t="shared" si="0"/>
        <v>In Sep, absenteeism by sex was highest among Females.</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Dashboard</vt:lpstr>
      <vt:lpstr>Compare to Prev Flu Seasons</vt:lpstr>
      <vt:lpstr>Obs vs Exp in FT Worker</vt:lpstr>
      <vt:lpstr>By HHS Region</vt:lpstr>
      <vt:lpstr>Obs vs Exp by HHS Region</vt:lpstr>
      <vt:lpstr>By Age</vt:lpstr>
      <vt:lpstr>Obs vs Exp by Age</vt:lpstr>
      <vt:lpstr>By Sex</vt:lpstr>
      <vt:lpstr>Obs vs Exp by Sex</vt:lpstr>
      <vt:lpstr>By Race-Ethnicity</vt:lpstr>
      <vt:lpstr>Obs vs Exp by Race-Ethnicity</vt:lpstr>
      <vt:lpstr>By Occupation</vt:lpstr>
      <vt:lpstr>Obs vs Exp by Occupation</vt:lpstr>
      <vt:lpstr>By Industry</vt:lpstr>
      <vt:lpstr>Obs vs Exp by Industry</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related workplace absenteeism 2021-2022 flu season</dc:title>
  <dc:creator>NIOSH</dc:creator>
  <cp:lastModifiedBy>Mobley, Amy (CDC/NIOSH/DFSE/HIB)</cp:lastModifiedBy>
  <dcterms:created xsi:type="dcterms:W3CDTF">2019-09-13T19:17:32Z</dcterms:created>
  <dcterms:modified xsi:type="dcterms:W3CDTF">2024-01-29T18:46:37Z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2020-10-26T14:08:37Z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