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17" documentId="8_{891713F7-B355-4BD6-A05B-374CC7770294}" xr6:coauthVersionLast="47" xr6:coauthVersionMax="47" xr10:uidLastSave="{CD345E80-7F8B-4352-A713-4AA3C7128BCE}"/>
  <bookViews>
    <workbookView xWindow="-110" yWindow="-110" windowWidth="19420" windowHeight="10420" xr2:uid="{00000000-000D-0000-FFFF-FFFF00000000}"/>
  </bookViews>
  <sheets>
    <sheet name="Introduction" sheetId="15" r:id="rId1"/>
    <sheet name="Compare to Prev Flu Seasons" sheetId="1" r:id="rId2"/>
    <sheet name="Obs vs Exp in Fulltime Worker" sheetId="2" r:id="rId3"/>
    <sheet name="By HHS Region" sheetId="4" r:id="rId4"/>
    <sheet name="Obs vs Exp by HHS Region" sheetId="5" r:id="rId5"/>
    <sheet name="By Age" sheetId="6" r:id="rId6"/>
    <sheet name="Obs vs Exp by Age" sheetId="7" r:id="rId7"/>
    <sheet name="By Sex" sheetId="8" r:id="rId8"/>
    <sheet name="Obs vs Exp by Sex" sheetId="9" r:id="rId9"/>
    <sheet name="By Occupation" sheetId="10" r:id="rId10"/>
    <sheet name="Obs vs Exp by Occupation" sheetId="11" r:id="rId11"/>
    <sheet name="By State"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M3" i="10"/>
  <c r="M4" i="10"/>
  <c r="M5" i="10"/>
  <c r="M6" i="10"/>
  <c r="M7" i="10"/>
  <c r="M8" i="10"/>
  <c r="M9" i="10"/>
  <c r="M10" i="10"/>
  <c r="M11" i="10"/>
  <c r="M12" i="10"/>
  <c r="M13" i="10"/>
  <c r="M2" i="10"/>
  <c r="D3" i="8"/>
  <c r="D4" i="8"/>
  <c r="D5" i="8"/>
  <c r="D6" i="8"/>
  <c r="D7" i="8"/>
  <c r="D8" i="8"/>
  <c r="D9" i="8"/>
  <c r="D10" i="8"/>
  <c r="D11" i="8"/>
  <c r="D12" i="8"/>
  <c r="D13" i="8"/>
  <c r="D2" i="8"/>
  <c r="F3" i="6"/>
  <c r="F4" i="6"/>
  <c r="F5" i="6"/>
  <c r="F6" i="6"/>
  <c r="F7" i="6"/>
  <c r="F8" i="6"/>
  <c r="F9" i="6"/>
  <c r="F10" i="6"/>
  <c r="F11" i="6"/>
  <c r="F12" i="6"/>
  <c r="F13" i="6"/>
  <c r="F2" i="6"/>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2" i="5"/>
  <c r="L3" i="4"/>
  <c r="L4" i="4"/>
  <c r="L5" i="4"/>
  <c r="L6" i="4"/>
  <c r="L7" i="4"/>
  <c r="L8" i="4"/>
  <c r="L9" i="4"/>
  <c r="L10" i="4"/>
  <c r="L11" i="4"/>
  <c r="L12" i="4"/>
  <c r="L13" i="4"/>
  <c r="L2" i="4"/>
  <c r="H3" i="1"/>
  <c r="H4" i="1"/>
  <c r="H5" i="1"/>
  <c r="H6" i="1"/>
  <c r="H7" i="1"/>
  <c r="H8" i="1"/>
  <c r="H9" i="1"/>
  <c r="H10" i="1"/>
  <c r="H11" i="1"/>
  <c r="H12" i="1"/>
  <c r="H13" i="1"/>
  <c r="H2" i="1"/>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2" i="12"/>
  <c r="I3" i="11" l="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2" i="11"/>
  <c r="I2" i="9"/>
  <c r="I3" i="9"/>
  <c r="I4" i="9"/>
  <c r="I5" i="9"/>
  <c r="I6" i="9"/>
  <c r="I7" i="9"/>
  <c r="I8" i="9"/>
  <c r="I9" i="9"/>
  <c r="I10" i="9"/>
  <c r="I11" i="9"/>
  <c r="I12" i="9"/>
  <c r="I13" i="9"/>
  <c r="I14" i="9"/>
  <c r="I15" i="9"/>
  <c r="I16" i="9"/>
  <c r="I17" i="9"/>
  <c r="I18" i="9"/>
  <c r="I19" i="9"/>
  <c r="I20" i="9"/>
  <c r="I21" i="9"/>
  <c r="I22" i="9"/>
  <c r="I23" i="9"/>
  <c r="I24" i="9"/>
  <c r="I25" i="9"/>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2" i="7"/>
  <c r="H3" i="2"/>
  <c r="H4" i="2"/>
  <c r="H5" i="2"/>
  <c r="H6" i="2"/>
  <c r="H7" i="2"/>
  <c r="H8" i="2"/>
  <c r="H9" i="2"/>
  <c r="H10" i="2"/>
  <c r="H11" i="2"/>
  <c r="H12" i="2"/>
  <c r="H13" i="2"/>
  <c r="H2" i="2"/>
</calcChain>
</file>

<file path=xl/sharedStrings.xml><?xml version="1.0" encoding="utf-8"?>
<sst xmlns="http://schemas.openxmlformats.org/spreadsheetml/2006/main" count="902" uniqueCount="128">
  <si>
    <t>Oct</t>
  </si>
  <si>
    <t>Nov</t>
  </si>
  <si>
    <t>Dec</t>
  </si>
  <si>
    <t>Jan</t>
  </si>
  <si>
    <t>Feb</t>
  </si>
  <si>
    <t>Mar</t>
  </si>
  <si>
    <t>Apr</t>
  </si>
  <si>
    <t>May</t>
  </si>
  <si>
    <t>Jun</t>
  </si>
  <si>
    <t>Jul</t>
  </si>
  <si>
    <t>Aug</t>
  </si>
  <si>
    <t>Sep</t>
  </si>
  <si>
    <t>Month</t>
  </si>
  <si>
    <t>Current Season</t>
  </si>
  <si>
    <t>2017-2018 Season</t>
  </si>
  <si>
    <t>2016-2017 Season</t>
  </si>
  <si>
    <t>2015-2016 Season</t>
  </si>
  <si>
    <t>2014-2015 Season</t>
  </si>
  <si>
    <t>2013-2014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</si>
  <si>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</si>
  <si>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</si>
  <si>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</si>
  <si>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</si>
  <si>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</si>
  <si>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</si>
  <si>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</si>
  <si>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</si>
  <si>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</si>
  <si>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</si>
  <si>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</si>
  <si>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</si>
  <si>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</si>
  <si>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</si>
  <si>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</si>
  <si>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</si>
  <si>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</si>
  <si>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</si>
  <si>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</si>
  <si>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</si>
  <si>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</si>
  <si>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</si>
  <si>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</si>
  <si>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</si>
  <si>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</si>
  <si>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</si>
  <si>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</si>
  <si>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</si>
  <si>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</si>
  <si>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</si>
  <si>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</si>
  <si>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</si>
  <si>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</si>
  <si>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</si>
  <si>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</si>
  <si>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</si>
  <si>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</si>
  <si>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</si>
  <si>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</si>
  <si>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</si>
  <si>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</si>
  <si>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</si>
  <si>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</si>
  <si>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</si>
  <si>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</si>
  <si>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</si>
  <si>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</si>
  <si>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</si>
  <si>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</si>
  <si>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</si>
  <si>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</si>
  <si>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</si>
  <si>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</si>
  <si>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</si>
  <si>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</si>
  <si>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</si>
  <si>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</si>
  <si>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</si>
  <si>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</si>
  <si>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</si>
  <si>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</si>
  <si>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</si>
  <si>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</si>
  <si>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</si>
  <si>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</si>
  <si>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</si>
  <si>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</si>
  <si>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</si>
  <si>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</si>
  <si>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</si>
  <si>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</si>
  <si>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</si>
  <si>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</si>
  <si>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</si>
  <si>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</si>
  <si>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</si>
  <si>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</si>
  <si>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</si>
  <si>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</si>
  <si>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</si>
  <si>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</si>
  <si>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</si>
  <si>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</si>
  <si>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</si>
  <si>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</si>
  <si>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</si>
  <si>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</si>
  <si>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</si>
  <si>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</si>
  <si>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</si>
  <si>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</si>
  <si>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</si>
  <si>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</si>
  <si>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</si>
  <si>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</si>
  <si>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Tab 12: Health-related workplace absenteeism by state</t>
  </si>
  <si>
    <t>Tab 11: Health-related workplace absenteeism observed versus expected by occupation</t>
  </si>
  <si>
    <t>Tab 10: Health-related workplace absenteeism by occupation</t>
  </si>
  <si>
    <t>Tab 9: Health-related workplace absenteeism observed versus expected by sex</t>
  </si>
  <si>
    <t>Tab 8: Health-related workplace absenteeism by sex</t>
  </si>
  <si>
    <t>Tab 7: Health-related workplace absenteeism observed versus expected by age</t>
  </si>
  <si>
    <t>Tab 6: Health-related workplace absenteeism by age</t>
  </si>
  <si>
    <t>Tab 5: Health-related workplace absenteeism observed versus expected by Health and Human Services (HHS) region</t>
  </si>
  <si>
    <t>Tab 4: Health-related workplace absenteeism by Health and Human Services (HHS) region</t>
  </si>
  <si>
    <t>Tab 3: Health-related workplace absenteeism observed versus expected among full-time workers</t>
  </si>
  <si>
    <t>Tab 2: Health-related workplace absenteeism compared to previous flu seasons</t>
  </si>
  <si>
    <t>The following Excel spreadsheets provide the data related to health-related workplace absenteeism during the 2018-2019 flu season. The following tabs provide information related to:</t>
  </si>
  <si>
    <t>Alt Text</t>
  </si>
  <si>
    <t>Summary Alt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</si>
</sst>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
    <xf numFmtId="0" fontId="0" fillId="0" borderId="0" xfId="0"/>
    <xf numFmtId="0" fontId="18"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120DC1-F1C5-4224-9106-66BAA07E4324}" name="Table2" displayName="Table2" ref="A1:H13" totalsRowShown="0">
  <autoFilter ref="A1:H13" xr:uid="{30120DC1-F1C5-4224-9106-66BAA07E4324}"/>
  <tableColumns count="8">
    <tableColumn id="1" xr3:uid="{AFCE1F6F-F6D4-42D1-97AF-3C5F8057705C}" name="Month"/>
    <tableColumn id="2" xr3:uid="{B78C9DB1-EBAB-4151-8F9C-A9EC6F49463B}" name="Current Season"/>
    <tableColumn id="3" xr3:uid="{B6565B5F-D570-4F08-8394-DBC4246B4C59}" name="2017-2018 Season"/>
    <tableColumn id="4" xr3:uid="{03A1EEFA-2CC2-4AF8-9FB4-CFF3826848F9}" name="2016-2017 Season"/>
    <tableColumn id="5" xr3:uid="{F39CB1B4-82E1-4C4B-9479-750F1DA99E6E}" name="2015-2016 Season"/>
    <tableColumn id="6" xr3:uid="{12FC5AA1-767E-49F3-A2BD-6F61709A44E2}" name="2014-2015 Season"/>
    <tableColumn id="7" xr3:uid="{29182F61-3744-42FB-8525-35117B0D0AC8}" name="2013-2014 Season"/>
    <tableColumn id="8" xr3:uid="{8492E7DF-9A3A-47BC-9D40-9B0A830D8CCE}" name="Alt Text">
      <calculatedColumnFormula>IF(B2&gt;MAX(C2:G2),"In "&amp;A2&amp;", absenteeism in the U.S. was higher than in the highest "&amp;A2&amp;" of any of the previous five flu seasons.","In "&amp;A2&amp;", absenteeism in the U.S. was not higher than in the highest "&amp;A2&amp;" of any of the previous five flu seasons.")</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618053E-086F-4D9A-A8DD-C771E45B0785}" name="Table11" displayName="Table11" ref="A1:I121" totalsRowShown="0">
  <autoFilter ref="A1:I121" xr:uid="{F618053E-086F-4D9A-A8DD-C771E45B0785}"/>
  <tableColumns count="9">
    <tableColumn id="1" xr3:uid="{72DD25F4-1DFC-410D-93A6-9084AD935C02}" name="Occupation Group"/>
    <tableColumn id="2" xr3:uid="{43109F2E-AAAA-47D4-9E85-A0AB1BD765A4}" name="Month"/>
    <tableColumn id="3" xr3:uid="{F55A21F1-071C-4AE3-ABD6-F9D26BBEFBCE}" name="Observed"/>
    <tableColumn id="4" xr3:uid="{6E4AA98C-80FF-4297-B606-48C999BE3A28}" name="Observed LCL"/>
    <tableColumn id="5" xr3:uid="{D127784E-4EFE-4A3C-AEB0-2F94BB5A5317}" name="Observed UCL"/>
    <tableColumn id="6" xr3:uid="{0F3897C3-D024-4947-A9AC-B49D02982E8A}" name="Expected"/>
    <tableColumn id="7" xr3:uid="{0B6ABB77-E099-474E-A467-7930D1E4EDCD}" name="Expected LCL"/>
    <tableColumn id="8" xr3:uid="{3113395B-ED8C-4365-B72A-37D4BE966CE7}" name="Epidemic Threshold"/>
    <tableColumn id="9" xr3:uid="{DC695CDB-434F-4AD1-8CE3-50BAB87388A5}"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010E99-32D5-45D5-A8C3-6B68E1CD7DCB}" name="Table12" displayName="Table12" ref="A1:D52" totalsRowShown="0">
  <autoFilter ref="A1:D52" xr:uid="{74010E99-32D5-45D5-A8C3-6B68E1CD7DCB}"/>
  <tableColumns count="4">
    <tableColumn id="1" xr3:uid="{253315CD-EA94-4D5E-8791-76723060F8A3}" name="Month"/>
    <tableColumn id="2" xr3:uid="{DCFD0E4F-DC51-4ABA-94F6-ECB6AF41BD3E}" name="State"/>
    <tableColumn id="3" xr3:uid="{65EDB2E6-89D7-4218-A254-702531CA8A8F}" name="Percent Absent"/>
    <tableColumn id="4" xr3:uid="{B8D2D61B-BAC3-4A09-8AD8-8115B8158284}" name="Alt Text">
      <calculatedColumnFormula>"In "&amp;A2&amp;", ansenteeism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232A0F-374E-4444-801A-B12EDEED1776}" name="Table3" displayName="Table3" ref="A1:H13" totalsRowShown="0">
  <autoFilter ref="A1:H13" xr:uid="{67232A0F-374E-4444-801A-B12EDEED1776}"/>
  <tableColumns count="8">
    <tableColumn id="1" xr3:uid="{EB27EFBB-417B-4DC5-B5D7-710833F5ED36}" name="Month"/>
    <tableColumn id="2" xr3:uid="{0A0659DC-F806-44FB-BA1B-3F79CCD3E49A}" name="Observed"/>
    <tableColumn id="3" xr3:uid="{D7FEF23E-3CD5-4CA3-9478-6E570656305E}" name="Observed LCL"/>
    <tableColumn id="4" xr3:uid="{B90F2616-A9D8-4664-BD4F-65C63FC0594C}" name="Observed UCL"/>
    <tableColumn id="5" xr3:uid="{391B9CBC-2F30-44AD-8336-54E1F3FECF15}" name="Expected"/>
    <tableColumn id="6" xr3:uid="{C7C97E76-DC81-40D1-917B-49ABEB081711}" name="Expected LCL"/>
    <tableColumn id="7" xr3:uid="{7B080FF0-E64F-45E4-A86A-5770940BF420}" name="Epidemic Threshold"/>
    <tableColumn id="8" xr3:uid="{DD91174D-BF2A-4B5A-8C2F-1948DC1C17E9}" name="Alt Text">
      <calculatedColumnFormula>IF(C2&gt;G2,"In "&amp;A2&amp;", absenteeism was significantly higher than expected in the U.S.","In "&amp;A2&amp;", absenteeism was not significantly higher than expected in the U.S.")</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35F4C4-95B5-418B-A115-47A8DA561D3E}" name="Table4" displayName="Table4" ref="A1:L13" totalsRowShown="0">
  <autoFilter ref="A1:L13" xr:uid="{7A35F4C4-95B5-418B-A115-47A8DA561D3E}"/>
  <tableColumns count="12">
    <tableColumn id="1" xr3:uid="{6C8DF79E-1B57-4FB2-8E8F-12DC5695DCA9}" name="Month"/>
    <tableColumn id="2" xr3:uid="{18E7E0A2-1818-4A5C-B65D-A15ECFEF9551}" name="Region 1"/>
    <tableColumn id="3" xr3:uid="{A752AD82-66C9-4053-A9CC-7309DDA3FF03}" name="Region 2"/>
    <tableColumn id="4" xr3:uid="{7C6FF7B3-E89C-4968-99FD-5A6117DED242}" name="Region 3"/>
    <tableColumn id="5" xr3:uid="{90AEE24A-78CC-4925-BE30-83C1C30EE3E8}" name="Region 4"/>
    <tableColumn id="6" xr3:uid="{BD24E88A-9968-41C3-95D4-033216A95C16}" name="Region 5"/>
    <tableColumn id="7" xr3:uid="{23FA51F5-5CB0-40CE-8203-D4B2E4B5FBF1}" name="Region 6"/>
    <tableColumn id="8" xr3:uid="{B2813263-861C-4EDE-8BE2-2EB9F09842AA}" name="Region 7"/>
    <tableColumn id="9" xr3:uid="{200351EA-477A-4947-93F6-C5A2B4FB2CC4}" name="Region 8"/>
    <tableColumn id="10" xr3:uid="{AA4BB03E-6834-4AFF-A233-F27BB598ACF7}" name="Region 9"/>
    <tableColumn id="11" xr3:uid="{FB965239-3079-4E76-9096-2572EBE0FB3D}" name="Region 10"/>
    <tableColumn id="12" xr3:uid="{EEF13E45-82BE-46EE-9C9F-CCCC0F5FBC5E}" name="Alt Text">
      <calculatedColumnFormula>"In "&amp;A2&amp;", absenteeism by geographic region was highest in "&amp;_xlfn.IFS(B2=MAX(B2:K2),"Region 1.",C2=MAX(B2:K2),"Region 2.",D2=MAX(B2:K2),"Region 3.", E2=MAX(B2:K2),"Region 4.",F2=MAX(B2:K2),"Region 5.",G2=MAX(B2:K2),"Region 6.",H2=MAX(B2:K2),"Region 7.",I2=MAX(B2:K2),"Region 8.",J2=MAX(B2:K2),"Region 9.",K2=MAX(B2:K2),"Region 10.")</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12BE8B-180C-450D-8DA1-A24325BDD86C}" name="Table5" displayName="Table5" ref="A1:I121" totalsRowShown="0">
  <autoFilter ref="A1:I121" xr:uid="{7312BE8B-180C-450D-8DA1-A24325BDD86C}"/>
  <tableColumns count="9">
    <tableColumn id="1" xr3:uid="{8E326401-25A4-4141-95BC-3D44AD00E5F5}" name="HHS Region"/>
    <tableColumn id="2" xr3:uid="{5B59292F-1D7D-4CEE-ADD2-49351397257C}" name="Month"/>
    <tableColumn id="3" xr3:uid="{4618479C-0CDD-466F-8113-36C94900592D}" name="Observed"/>
    <tableColumn id="4" xr3:uid="{F534A05E-1143-42BD-8D60-6BEEA40C19D9}" name="Observed LCL"/>
    <tableColumn id="5" xr3:uid="{4726844F-A8B9-40CC-A043-F2207E4865CC}" name="Observed UCL"/>
    <tableColumn id="6" xr3:uid="{91540AC8-522C-40F6-9D1D-62FC14FF3335}" name="Expected"/>
    <tableColumn id="7" xr3:uid="{D80768AF-AA71-4CA9-B13C-0113886BD643}" name="Expected LCL"/>
    <tableColumn id="8" xr3:uid="{7C85D49D-8BFE-484A-BA22-E60435B21F17}" name="Epidemic Threshold"/>
    <tableColumn id="9" xr3:uid="{1574D0C8-64B8-4ED7-9382-4BE639951698}" name="Alt Text">
      <calculatedColumnFormula>IF(D2&gt;H2,"In "&amp;B2&amp;", absenteeism was significantly higher than expected in"&amp;" "&amp;A2&amp;".","In "&amp;B2&amp;", absenteeism was not significantly higher than expected in"&amp;" "&amp;A2&amp;".")</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208829-C234-4367-8268-8A569A2B7FE4}" name="Table6" displayName="Table6" ref="A1:F13" totalsRowShown="0">
  <autoFilter ref="A1:F13" xr:uid="{93208829-C234-4367-8268-8A569A2B7FE4}"/>
  <tableColumns count="6">
    <tableColumn id="1" xr3:uid="{979320C7-1B17-4640-8252-B8CF103F1978}" name="Month"/>
    <tableColumn id="2" xr3:uid="{F4960313-3213-4494-9032-B8DC54754322}" name="16-24 yrs"/>
    <tableColumn id="3" xr3:uid="{D4D0DB86-83CA-4688-96C1-F8F3C51EE4DA}" name="25-44 yrs"/>
    <tableColumn id="4" xr3:uid="{829F5536-EA6B-47BC-9D3E-FC1EFFEFE5FA}" name="45-64 yrs"/>
    <tableColumn id="5" xr3:uid="{84157EB6-A1AA-4CAA-8ABF-5A3145DDC0A6}" name="65+ yrs"/>
    <tableColumn id="6" xr3:uid="{2B01F8F3-966C-44FD-90C2-63472689ACE9}" name="Alt Text">
      <calculatedColumnFormula>"In "&amp;A2&amp;", absenteeism by age group was highest in "&amp;_xlfn.IFS(B2=MAX(B2:E2),"the 16-24 yrs age group.",C2=MAX(B2:E2),"the 25-44 yrs age group.",D2=MAX(B2:E2),"the 45-64 yrs age group.",E2= MAX(B2:E2),"the 65+ yrs age group.")</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AD4F70C-870C-4C95-8D8B-8B6AE53E4F31}" name="Table7" displayName="Table7" ref="A1:I49" totalsRowShown="0">
  <autoFilter ref="A1:I49" xr:uid="{DAD4F70C-870C-4C95-8D8B-8B6AE53E4F31}"/>
  <tableColumns count="9">
    <tableColumn id="1" xr3:uid="{A22CAC3F-1B5C-469F-AD74-06082BDF980E}" name="Age Group"/>
    <tableColumn id="2" xr3:uid="{E1B9F72B-BE4E-4028-B801-735192AE8C60}" name="Month"/>
    <tableColumn id="3" xr3:uid="{4FF1EA6F-DD21-4BB9-837A-304189D85098}" name="Observed"/>
    <tableColumn id="4" xr3:uid="{A6162882-6739-410B-9DAE-CF1036ABE0A1}" name="Observed LCL"/>
    <tableColumn id="5" xr3:uid="{F9684889-1424-4D9E-8ED7-213A5DF151C3}" name="Observed UCL"/>
    <tableColumn id="6" xr3:uid="{388D90DF-232B-484E-A5E9-9B284A4E0BBF}" name="Expected"/>
    <tableColumn id="7" xr3:uid="{F9541247-9C08-4AF9-89FE-63840049DCED}" name="Expected LCL"/>
    <tableColumn id="8" xr3:uid="{658F928F-B20D-453C-A323-F03F0D3F5F1E}" name="Epidemic Threshold"/>
    <tableColumn id="9" xr3:uid="{492BFC48-959A-4DBD-B479-08ED7AFC6676}" name="Alt Text">
      <calculatedColumnFormula>IF(D2&gt;H2,"In "&amp;B2&amp;", absenteeism was significantly higher than expected in the"&amp;" "&amp;A2&amp;" age group.","In "&amp;B2&amp;", absenteeism was not significantly higher than expected in the"&amp;" "&amp;A2&amp;" age group.")</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4D52117-E890-4AAC-9A11-8BF8199916E2}" name="Table8" displayName="Table8" ref="A1:D13" totalsRowShown="0">
  <autoFilter ref="A1:D13" xr:uid="{14D52117-E890-4AAC-9A11-8BF8199916E2}"/>
  <tableColumns count="4">
    <tableColumn id="1" xr3:uid="{CCB31EC1-176C-49E7-969B-31FB1022594A}" name="Month"/>
    <tableColumn id="2" xr3:uid="{82A91A56-ED1B-4E00-98B8-2E02FC3DFE05}" name="Males"/>
    <tableColumn id="3" xr3:uid="{0CEE11DC-67E2-48A4-9ADF-F177F940117A}" name="Females"/>
    <tableColumn id="4" xr3:uid="{904207E2-F8EF-43C2-BBF8-A66EB05C92E5}" name="Alt Text">
      <calculatedColumnFormula>"In "&amp;A2&amp;", absenteeism by sex was highest among "&amp;IF(B2&gt;C2,"Males.","Females.")</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EA0C57-6F78-46DA-A12A-AAB1AF09C401}" name="Table9" displayName="Table9" ref="A1:I25" totalsRowShown="0">
  <autoFilter ref="A1:I25" xr:uid="{2BEA0C57-6F78-46DA-A12A-AAB1AF09C401}"/>
  <tableColumns count="9">
    <tableColumn id="1" xr3:uid="{2F3E91DB-97D9-4EEE-A59F-1F5917F265C4}" name="Sex"/>
    <tableColumn id="2" xr3:uid="{D1A5E821-D885-4B6D-A47C-F71A71D4C3B3}" name="Month"/>
    <tableColumn id="3" xr3:uid="{A6B6B20F-FFF9-420F-ADEE-9AD50D94E74A}" name="Observed"/>
    <tableColumn id="4" xr3:uid="{35356D7C-D647-4282-A30B-C3BB5978163E}" name="Observed LCL"/>
    <tableColumn id="5" xr3:uid="{A0B4DDE9-725E-4A7E-88E7-9363F0EB11D1}" name="Observed UCL"/>
    <tableColumn id="6" xr3:uid="{85802C3B-1BAA-48D5-940D-E31D071C7800}" name="Expected"/>
    <tableColumn id="7" xr3:uid="{4F859253-BAF1-4E1D-B04E-AFE8324945F3}" name="Expected LCL"/>
    <tableColumn id="8" xr3:uid="{5DFE3103-1771-4847-A81D-D293E32683E0}" name="Epidemic Threshold"/>
    <tableColumn id="9" xr3:uid="{57D058C6-A485-4535-9DDF-70111942D3EE}"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F12E8B8-AF3D-4555-A2BB-5C90ECC1D198}" name="Table10" displayName="Table10" ref="A1:M13" totalsRowShown="0">
  <autoFilter ref="A1:M13" xr:uid="{7F12E8B8-AF3D-4555-A2BB-5C90ECC1D198}"/>
  <tableColumns count="13">
    <tableColumn id="1" xr3:uid="{B9A16177-0326-4D29-91FE-859BFE29B78E}" name="Month"/>
    <tableColumn id="2" xr3:uid="{1AB8D5A0-E519-41D4-A833-26F16907BFF1}" name="All Occupations"/>
    <tableColumn id="3" xr3:uid="{F2C7A014-C87F-4DF9-B4FF-F22DE77319C1}" name="Management, Business, and Financial Occupations"/>
    <tableColumn id="4" xr3:uid="{FA2D34DA-687B-4BA8-BAA0-083CF8A58D87}" name="Professional and Related Occupations"/>
    <tableColumn id="5" xr3:uid="{A6D7E3DD-60ED-4A5D-8850-44EF698F1051}" name="Service Occupations"/>
    <tableColumn id="6" xr3:uid="{FC875FE7-54A9-4300-900F-CB39315FA079}" name="Sales and Related Occupations"/>
    <tableColumn id="7" xr3:uid="{72CD8DF4-0F36-4E96-B342-CFD2F64D9C73}" name="Office and Administrative Support Occupations"/>
    <tableColumn id="8" xr3:uid="{CC9F32E5-9358-4388-86EA-DB7A9A85DC93}" name="Farming, Fishing, and Forestry Occupations"/>
    <tableColumn id="9" xr3:uid="{80DACA80-9A98-41A0-A0CD-13073F86E9D7}" name="Construction and Extraction Occupations"/>
    <tableColumn id="10" xr3:uid="{F26B06F3-F823-4B45-AE70-9DAD62685522}" name="Installation, Maintenance, and Repair Occupations"/>
    <tableColumn id="11" xr3:uid="{62DD09F0-F235-4233-9F92-9408B654377B}" name="Production Occupations"/>
    <tableColumn id="12" xr3:uid="{3CAE8083-CCA9-4C66-A074-40D64E171B74}" name="Transportation and Material Moving Occupations"/>
    <tableColumn id="13" xr3:uid="{FBB9F29E-FF81-42E8-B760-69AFA4F3381C}" name="Alt Text">
      <calculatedColumnFormula>"In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2"/>
  <sheetViews>
    <sheetView tabSelected="1" workbookViewId="0">
      <selection activeCell="A12" sqref="A12"/>
    </sheetView>
  </sheetViews>
  <sheetFormatPr defaultRowHeight="14.5" x14ac:dyDescent="0.35"/>
  <sheetData>
    <row r="1" spans="1:1" x14ac:dyDescent="0.35">
      <c r="A1" t="s">
        <v>125</v>
      </c>
    </row>
    <row r="2" spans="1:1" x14ac:dyDescent="0.35">
      <c r="A2" s="1" t="s">
        <v>124</v>
      </c>
    </row>
    <row r="3" spans="1:1" x14ac:dyDescent="0.35">
      <c r="A3" s="1" t="s">
        <v>123</v>
      </c>
    </row>
    <row r="4" spans="1:1" x14ac:dyDescent="0.35">
      <c r="A4" s="1" t="s">
        <v>122</v>
      </c>
    </row>
    <row r="5" spans="1:1" x14ac:dyDescent="0.35">
      <c r="A5" s="1" t="s">
        <v>121</v>
      </c>
    </row>
    <row r="6" spans="1:1" x14ac:dyDescent="0.35">
      <c r="A6" s="1" t="s">
        <v>120</v>
      </c>
    </row>
    <row r="7" spans="1:1" x14ac:dyDescent="0.35">
      <c r="A7" s="1" t="s">
        <v>119</v>
      </c>
    </row>
    <row r="8" spans="1:1" x14ac:dyDescent="0.35">
      <c r="A8" s="1" t="s">
        <v>118</v>
      </c>
    </row>
    <row r="9" spans="1:1" x14ac:dyDescent="0.35">
      <c r="A9" s="1" t="s">
        <v>117</v>
      </c>
    </row>
    <row r="10" spans="1:1" x14ac:dyDescent="0.35">
      <c r="A10" s="1" t="s">
        <v>116</v>
      </c>
    </row>
    <row r="11" spans="1:1" x14ac:dyDescent="0.35">
      <c r="A11" s="1" t="s">
        <v>115</v>
      </c>
    </row>
    <row r="12" spans="1:1" x14ac:dyDescent="0.35">
      <c r="A12" s="1" t="s">
        <v>114</v>
      </c>
    </row>
  </sheetData>
  <hyperlinks>
    <hyperlink ref="A2" location="'Compare to Prev Flu Seasons'!A1" display="Tab 2: Health-related workplace absenteeism compared to previous flu seasons" xr:uid="{F029B975-FC09-467A-A77C-DCCADC85116A}"/>
    <hyperlink ref="A3" location="'Obs vs Exp in Fulltime Worker'!A1" display="Tab 3: Health-related workplace absenteeism observed versus expected among full-time workers" xr:uid="{BF45D505-B401-4694-BF58-EAA1E7A0D9CD}"/>
    <hyperlink ref="A4" location="'By HHS Region'!A1" display="Tab 4: Health-related workplace absenteeism by Health and Human Services (HHS) region" xr:uid="{9567F142-81E3-4B1A-9E84-3FCD6878211E}"/>
    <hyperlink ref="A6" location="'By Age'!A1" display="Tab 6: Health-related workplace absenteeism by age" xr:uid="{154AF881-64DC-4C25-A71B-93AAF8407986}"/>
    <hyperlink ref="A7" location="'Obs vs Exp by Age'!A1" display="Tab 7: Health-related workplace absenteeism observed versus expected by age" xr:uid="{B995E301-CEC1-4F07-AFC5-5BB21823AB0E}"/>
    <hyperlink ref="A8" location="'By Sex'!A1" display="Tab 8: Health-related workplace absenteeism by sex" xr:uid="{42EEE2E4-0400-4C3C-9B2A-4047BEEA23D0}"/>
    <hyperlink ref="A9" location="'Obs vs Exp by Sex'!A1" display="Tab 9: Health-related workplace absenteeism observed versus expected by sex" xr:uid="{014F636E-E1BF-4D76-B4B0-FBCA13BD6333}"/>
    <hyperlink ref="A10" location="'By Occupation'!A1" display="Tab 10: Health-related workplace absenteeism by occupation" xr:uid="{DDF20491-2E5D-4BE0-B054-7FA43227FD80}"/>
    <hyperlink ref="A11" location="'Obs vs Exp by Occupation'!A1" display="Tab 11: Health-related workplace absenteeism observed versus expected by occupation" xr:uid="{1A7A47D9-3B9E-4B98-9945-18CA20B2F2CB}"/>
    <hyperlink ref="A12" location="'By State'!A1" display="Tab 12: Health-related workplace absenteeism by state" xr:uid="{982D406B-EDC7-4097-9B32-FEEAA9A079AD}"/>
    <hyperlink ref="A5" location="'Obs vs Exp by HHS Region'!A1" display="Tab 5: Health-related workplace absenteeism observed versus expected by Health and Human Services (HHS) region" xr:uid="{3425F589-C3B7-41F2-B775-574B73075BF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sqref="A1:M13"/>
    </sheetView>
  </sheetViews>
  <sheetFormatPr defaultRowHeight="14.5" x14ac:dyDescent="0.35"/>
  <cols>
    <col min="2" max="2" width="15.6328125" customWidth="1"/>
    <col min="3" max="3" width="44.54296875" customWidth="1"/>
    <col min="4" max="4" width="34.08984375" customWidth="1"/>
    <col min="5" max="5" width="19.36328125" customWidth="1"/>
    <col min="6" max="6" width="28.08984375" customWidth="1"/>
    <col min="7" max="7" width="41.7265625" customWidth="1"/>
    <col min="8" max="8" width="38.26953125" customWidth="1"/>
    <col min="9" max="9" width="36.6328125" customWidth="1"/>
    <col min="10" max="10" width="44.54296875" customWidth="1"/>
    <col min="11" max="11" width="22.6328125" customWidth="1"/>
    <col min="12" max="12" width="43.7265625" customWidth="1"/>
    <col min="13" max="13" width="9.08984375" customWidth="1"/>
  </cols>
  <sheetData>
    <row r="1" spans="1:13" x14ac:dyDescent="0.35">
      <c r="A1" t="s">
        <v>12</v>
      </c>
      <c r="B1" t="s">
        <v>49</v>
      </c>
      <c r="C1" t="s">
        <v>50</v>
      </c>
      <c r="D1" t="s">
        <v>51</v>
      </c>
      <c r="E1" t="s">
        <v>52</v>
      </c>
      <c r="F1" t="s">
        <v>53</v>
      </c>
      <c r="G1" t="s">
        <v>54</v>
      </c>
      <c r="H1" t="s">
        <v>55</v>
      </c>
      <c r="I1" t="s">
        <v>56</v>
      </c>
      <c r="J1" t="s">
        <v>57</v>
      </c>
      <c r="K1" t="s">
        <v>58</v>
      </c>
      <c r="L1" t="s">
        <v>59</v>
      </c>
      <c r="M1" t="s">
        <v>126</v>
      </c>
    </row>
    <row r="2" spans="1:13" x14ac:dyDescent="0.35">
      <c r="A2" t="s">
        <v>0</v>
      </c>
      <c r="B2">
        <v>1.7</v>
      </c>
      <c r="C2">
        <v>1.25</v>
      </c>
      <c r="D2">
        <v>1.58</v>
      </c>
      <c r="E2">
        <v>1.98</v>
      </c>
      <c r="F2">
        <v>1.58</v>
      </c>
      <c r="G2">
        <v>1.93</v>
      </c>
      <c r="H2">
        <v>1.1299999999999999</v>
      </c>
      <c r="I2">
        <v>2.0699999999999998</v>
      </c>
      <c r="J2">
        <v>2.0699999999999998</v>
      </c>
      <c r="K2">
        <v>1.77</v>
      </c>
      <c r="L2">
        <v>2.0099999999999998</v>
      </c>
      <c r="M2" t="str">
        <f>"In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Construction and Extraction Occupations. Absenteeism in this occupational group was higher than that of all occupations combined.</v>
      </c>
    </row>
    <row r="3" spans="1:13" x14ac:dyDescent="0.35">
      <c r="A3" t="s">
        <v>1</v>
      </c>
      <c r="B3">
        <v>2.0699999999999998</v>
      </c>
      <c r="C3">
        <v>1.35</v>
      </c>
      <c r="D3">
        <v>1.89</v>
      </c>
      <c r="E3">
        <v>2.74</v>
      </c>
      <c r="F3">
        <v>1.56</v>
      </c>
      <c r="G3">
        <v>2.57</v>
      </c>
      <c r="H3">
        <v>1.05</v>
      </c>
      <c r="I3">
        <v>2.2400000000000002</v>
      </c>
      <c r="J3">
        <v>2.82</v>
      </c>
      <c r="K3">
        <v>2.13</v>
      </c>
      <c r="L3">
        <v>2.7</v>
      </c>
      <c r="M3" t="str">
        <f t="shared" ref="M3:M13" si="0">"In "&amp;A3&amp;", absenteeism by occupational group was highest among workers in "&amp;_xlfn.IFS(C3=MAX(C3:L3),$C$1,D3=MAX(C3:L3),$D$1,E3=MAX(C3:L3),$E$1,F3=MAX(C3:L3),$F$1,G3=MAX(C3:L3),$G$1,H3=MAX(C3:L3),$H$1,I3=MAX(C3:L3),$I$1,J3=MAX(C3:L3),$J$1,K3=MAX(C3:L3),$K$1,L3=MAX(C3:L3),$L$1)&amp;". Absenteeism in this occupational group "&amp;IF(MAX(C3:L3)&gt;B3,"was ","was not ")&amp;"higher than that of all occupations combined."</f>
        <v>In Nov, absenteeism by occupational group was highest among workers in Installation, Maintenance, and Repair Occupations. Absenteeism in this occupational group was higher than that of all occupations combined.</v>
      </c>
    </row>
    <row r="4" spans="1:13" x14ac:dyDescent="0.35">
      <c r="A4" t="s">
        <v>2</v>
      </c>
      <c r="B4">
        <v>2.25</v>
      </c>
      <c r="C4">
        <v>1.65</v>
      </c>
      <c r="D4">
        <v>2.27</v>
      </c>
      <c r="E4">
        <v>2.66</v>
      </c>
      <c r="F4">
        <v>2.02</v>
      </c>
      <c r="G4">
        <v>2.73</v>
      </c>
      <c r="H4">
        <v>0.54</v>
      </c>
      <c r="I4">
        <v>2.11</v>
      </c>
      <c r="J4">
        <v>2.5</v>
      </c>
      <c r="K4">
        <v>2.08</v>
      </c>
      <c r="L4">
        <v>2.88</v>
      </c>
      <c r="M4" t="str">
        <f t="shared" si="0"/>
        <v>In Dec, absenteeism by occupational group was highest among workers in Transportation and Material Moving Occupations. Absenteeism in this occupational group was higher than that of all occupations combined.</v>
      </c>
    </row>
    <row r="5" spans="1:13" x14ac:dyDescent="0.35">
      <c r="A5" t="s">
        <v>3</v>
      </c>
      <c r="B5">
        <v>2.41</v>
      </c>
      <c r="C5">
        <v>1.91</v>
      </c>
      <c r="D5">
        <v>2.2599999999999998</v>
      </c>
      <c r="E5">
        <v>2.81</v>
      </c>
      <c r="F5">
        <v>2.21</v>
      </c>
      <c r="G5">
        <v>3.25</v>
      </c>
      <c r="H5">
        <v>2.38</v>
      </c>
      <c r="I5">
        <v>2.06</v>
      </c>
      <c r="J5">
        <v>2.34</v>
      </c>
      <c r="K5">
        <v>2.4500000000000002</v>
      </c>
      <c r="L5">
        <v>2.73</v>
      </c>
      <c r="M5" t="str">
        <f t="shared" si="0"/>
        <v>In Jan, absenteeism by occupational group was highest among workers in Office and Administrative Support Occupations. Absenteeism in this occupational group was higher than that of all occupations combined.</v>
      </c>
    </row>
    <row r="6" spans="1:13" x14ac:dyDescent="0.35">
      <c r="A6" t="s">
        <v>4</v>
      </c>
      <c r="B6">
        <v>2.48</v>
      </c>
      <c r="C6">
        <v>1.61</v>
      </c>
      <c r="D6">
        <v>2.68</v>
      </c>
      <c r="E6">
        <v>2.99</v>
      </c>
      <c r="F6">
        <v>1.69</v>
      </c>
      <c r="G6">
        <v>3.34</v>
      </c>
      <c r="H6">
        <v>1.17</v>
      </c>
      <c r="I6">
        <v>2.5099999999999998</v>
      </c>
      <c r="J6">
        <v>2.61</v>
      </c>
      <c r="K6">
        <v>2.2200000000000002</v>
      </c>
      <c r="L6">
        <v>3.12</v>
      </c>
      <c r="M6" t="str">
        <f t="shared" si="0"/>
        <v>In Feb, absenteeism by occupational group was highest among workers in Office and Administrative Support Occupations. Absenteeism in this occupational group was higher than that of all occupations combined.</v>
      </c>
    </row>
    <row r="7" spans="1:13" x14ac:dyDescent="0.35">
      <c r="A7" t="s">
        <v>5</v>
      </c>
      <c r="B7">
        <v>2.4</v>
      </c>
      <c r="C7">
        <v>1.74</v>
      </c>
      <c r="D7">
        <v>2.42</v>
      </c>
      <c r="E7">
        <v>2.98</v>
      </c>
      <c r="F7">
        <v>1.85</v>
      </c>
      <c r="G7">
        <v>2.86</v>
      </c>
      <c r="H7">
        <v>1.17</v>
      </c>
      <c r="I7">
        <v>2.16</v>
      </c>
      <c r="J7">
        <v>2.6</v>
      </c>
      <c r="K7">
        <v>2.72</v>
      </c>
      <c r="L7">
        <v>2.91</v>
      </c>
      <c r="M7" t="str">
        <f t="shared" si="0"/>
        <v>In Mar, absenteeism by occupational group was highest among workers in Service Occupations. Absenteeism in this occupational group was higher than that of all occupations combined.</v>
      </c>
    </row>
    <row r="8" spans="1:13" x14ac:dyDescent="0.35">
      <c r="A8" t="s">
        <v>6</v>
      </c>
      <c r="B8">
        <v>1.87</v>
      </c>
      <c r="C8">
        <v>1.27</v>
      </c>
      <c r="D8">
        <v>1.76</v>
      </c>
      <c r="E8">
        <v>2.3199999999999998</v>
      </c>
      <c r="F8">
        <v>1.33</v>
      </c>
      <c r="G8">
        <v>2.2000000000000002</v>
      </c>
      <c r="H8">
        <v>1.27</v>
      </c>
      <c r="I8">
        <v>1.87</v>
      </c>
      <c r="J8">
        <v>2.2799999999999998</v>
      </c>
      <c r="K8">
        <v>2.4900000000000002</v>
      </c>
      <c r="L8">
        <v>2.4300000000000002</v>
      </c>
      <c r="M8" t="str">
        <f t="shared" si="0"/>
        <v>In Apr, absenteeism by occupational group was highest among workers in Production Occupations. Absenteeism in this occupational group was higher than that of all occupations combined.</v>
      </c>
    </row>
    <row r="9" spans="1:13" x14ac:dyDescent="0.35">
      <c r="A9" t="s">
        <v>7</v>
      </c>
      <c r="B9">
        <v>1.87</v>
      </c>
      <c r="C9">
        <v>1.37</v>
      </c>
      <c r="D9">
        <v>1.72</v>
      </c>
      <c r="E9">
        <v>2.16</v>
      </c>
      <c r="F9">
        <v>1.6</v>
      </c>
      <c r="G9">
        <v>1.99</v>
      </c>
      <c r="H9">
        <v>2.2200000000000002</v>
      </c>
      <c r="I9">
        <v>2.78</v>
      </c>
      <c r="J9">
        <v>1.78</v>
      </c>
      <c r="K9">
        <v>1.94</v>
      </c>
      <c r="L9">
        <v>2.46</v>
      </c>
      <c r="M9" t="str">
        <f t="shared" si="0"/>
        <v>In May, absenteeism by occupational group was highest among workers in Construction and Extraction Occupations. Absenteeism in this occupational group was higher than that of all occupations combined.</v>
      </c>
    </row>
    <row r="10" spans="1:13" x14ac:dyDescent="0.35">
      <c r="A10" t="s">
        <v>8</v>
      </c>
      <c r="B10">
        <v>1.66</v>
      </c>
      <c r="C10">
        <v>1.1499999999999999</v>
      </c>
      <c r="D10">
        <v>1.58</v>
      </c>
      <c r="E10">
        <v>1.82</v>
      </c>
      <c r="F10">
        <v>1.48</v>
      </c>
      <c r="G10">
        <v>2.08</v>
      </c>
      <c r="H10">
        <v>0.34</v>
      </c>
      <c r="I10">
        <v>1.92</v>
      </c>
      <c r="J10">
        <v>1.63</v>
      </c>
      <c r="K10">
        <v>2.19</v>
      </c>
      <c r="L10">
        <v>2</v>
      </c>
      <c r="M10" t="str">
        <f t="shared" si="0"/>
        <v>In Jun, absenteeism by occupational group was highest among workers in Production Occupations. Absenteeism in this occupational group was higher than that of all occupations combined.</v>
      </c>
    </row>
    <row r="11" spans="1:13" x14ac:dyDescent="0.35">
      <c r="A11" t="s">
        <v>9</v>
      </c>
      <c r="B11">
        <v>1.46</v>
      </c>
      <c r="C11">
        <v>1.03</v>
      </c>
      <c r="D11">
        <v>1.1299999999999999</v>
      </c>
      <c r="E11">
        <v>2.0299999999999998</v>
      </c>
      <c r="F11">
        <v>1.17</v>
      </c>
      <c r="G11">
        <v>1.76</v>
      </c>
      <c r="H11">
        <v>0.62</v>
      </c>
      <c r="I11">
        <v>1.54</v>
      </c>
      <c r="J11">
        <v>2.08</v>
      </c>
      <c r="K11">
        <v>1.44</v>
      </c>
      <c r="L11">
        <v>2.2000000000000002</v>
      </c>
      <c r="M11" t="str">
        <f t="shared" si="0"/>
        <v>In Jul, absenteeism by occupational group was highest among workers in Transportation and Material Moving Occupations. Absenteeism in this occupational group was higher than that of all occupations combined.</v>
      </c>
    </row>
    <row r="12" spans="1:13" x14ac:dyDescent="0.35">
      <c r="A12" t="s">
        <v>10</v>
      </c>
      <c r="B12">
        <v>1.51</v>
      </c>
      <c r="C12">
        <v>1.1200000000000001</v>
      </c>
      <c r="D12">
        <v>1.1299999999999999</v>
      </c>
      <c r="E12">
        <v>1.73</v>
      </c>
      <c r="F12">
        <v>1.38</v>
      </c>
      <c r="G12">
        <v>2.2400000000000002</v>
      </c>
      <c r="H12">
        <v>0.59</v>
      </c>
      <c r="I12">
        <v>1.37</v>
      </c>
      <c r="J12">
        <v>1.72</v>
      </c>
      <c r="K12">
        <v>2.13</v>
      </c>
      <c r="L12">
        <v>2.0299999999999998</v>
      </c>
      <c r="M12" t="str">
        <f t="shared" si="0"/>
        <v>In Aug, absenteeism by occupational group was highest among workers in Office and Administrative Support Occupations. Absenteeism in this occupational group was higher than that of all occupations combined.</v>
      </c>
    </row>
    <row r="13" spans="1:13" x14ac:dyDescent="0.35">
      <c r="A13" t="s">
        <v>11</v>
      </c>
      <c r="B13">
        <v>1.85</v>
      </c>
      <c r="C13">
        <v>1.33</v>
      </c>
      <c r="D13">
        <v>1.67</v>
      </c>
      <c r="E13">
        <v>2.2999999999999998</v>
      </c>
      <c r="F13">
        <v>1.87</v>
      </c>
      <c r="G13">
        <v>2.13</v>
      </c>
      <c r="H13">
        <v>0.95</v>
      </c>
      <c r="I13">
        <v>1.77</v>
      </c>
      <c r="J13">
        <v>2.04</v>
      </c>
      <c r="K13">
        <v>2.2599999999999998</v>
      </c>
      <c r="L13">
        <v>2.23</v>
      </c>
      <c r="M13" t="str">
        <f t="shared" si="0"/>
        <v>In Sep, absenteeism by occupational group was highest among workers in Service Occupations. Absenteeism in this occupational group was higher than that of all occupations combined.</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workbookViewId="0">
      <selection sqref="A1:I121"/>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60</v>
      </c>
      <c r="B1" t="s">
        <v>12</v>
      </c>
      <c r="C1" t="s">
        <v>19</v>
      </c>
      <c r="D1" t="s">
        <v>20</v>
      </c>
      <c r="E1" t="s">
        <v>21</v>
      </c>
      <c r="F1" t="s">
        <v>22</v>
      </c>
      <c r="G1" t="s">
        <v>23</v>
      </c>
      <c r="H1" t="s">
        <v>24</v>
      </c>
      <c r="I1" t="s">
        <v>126</v>
      </c>
    </row>
    <row r="2" spans="1:9" x14ac:dyDescent="0.35">
      <c r="A2" t="s">
        <v>50</v>
      </c>
      <c r="B2" t="s">
        <v>0</v>
      </c>
      <c r="C2">
        <v>1.254</v>
      </c>
      <c r="D2">
        <v>0.96609999999999996</v>
      </c>
      <c r="E2">
        <v>1.542</v>
      </c>
      <c r="F2">
        <v>1.2525999999999999</v>
      </c>
      <c r="G2">
        <v>1.1447000000000001</v>
      </c>
      <c r="H2">
        <v>1.3606</v>
      </c>
      <c r="I2" t="str">
        <f>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50</v>
      </c>
      <c r="B3" t="s">
        <v>1</v>
      </c>
      <c r="C3">
        <v>1.3484</v>
      </c>
      <c r="D3">
        <v>1.0597000000000001</v>
      </c>
      <c r="E3">
        <v>1.637</v>
      </c>
      <c r="F3">
        <v>1.2441</v>
      </c>
      <c r="G3">
        <v>1.0788</v>
      </c>
      <c r="H3">
        <v>1.4094</v>
      </c>
      <c r="I3" t="str">
        <f t="shared" ref="I3:I66" si="0">IF(D3&gt;H3,"In "&amp;B3&amp;", absenteeism was significantly higher than expected among workers in"&amp;" "&amp;A3&amp;".","In "&amp;B3&amp;", absenteeism was not significantly higher than expected among workers in"&amp;" "&amp;A3&amp;".")</f>
        <v>In Nov, absenteeism was not significantly higher than expected among workers in Management, Business, and Financial Occupations.</v>
      </c>
    </row>
    <row r="4" spans="1:9" x14ac:dyDescent="0.35">
      <c r="A4" t="s">
        <v>50</v>
      </c>
      <c r="B4" t="s">
        <v>2</v>
      </c>
      <c r="C4">
        <v>1.6475</v>
      </c>
      <c r="D4">
        <v>1.2837000000000001</v>
      </c>
      <c r="E4">
        <v>2.0112000000000001</v>
      </c>
      <c r="F4">
        <v>1.6316999999999999</v>
      </c>
      <c r="G4">
        <v>1.5162</v>
      </c>
      <c r="H4">
        <v>1.7471000000000001</v>
      </c>
      <c r="I4" t="str">
        <f t="shared" si="0"/>
        <v>In Dec, absenteeism was not significantly higher than expected among workers in Management, Business, and Financial Occupations.</v>
      </c>
    </row>
    <row r="5" spans="1:9" x14ac:dyDescent="0.35">
      <c r="A5" t="s">
        <v>50</v>
      </c>
      <c r="B5" t="s">
        <v>3</v>
      </c>
      <c r="C5">
        <v>1.9107000000000001</v>
      </c>
      <c r="D5">
        <v>1.6222000000000001</v>
      </c>
      <c r="E5">
        <v>2.1991999999999998</v>
      </c>
      <c r="F5">
        <v>2.0560999999999998</v>
      </c>
      <c r="G5">
        <v>1.9007000000000001</v>
      </c>
      <c r="H5">
        <v>2.2115</v>
      </c>
      <c r="I5" t="str">
        <f t="shared" si="0"/>
        <v>In Jan, absenteeism was not significantly higher than expected among workers in Management, Business, and Financial Occupations.</v>
      </c>
    </row>
    <row r="6" spans="1:9" x14ac:dyDescent="0.35">
      <c r="A6" t="s">
        <v>50</v>
      </c>
      <c r="B6" t="s">
        <v>4</v>
      </c>
      <c r="C6">
        <v>1.6084000000000001</v>
      </c>
      <c r="D6">
        <v>1.3205</v>
      </c>
      <c r="E6">
        <v>1.8964000000000001</v>
      </c>
      <c r="F6">
        <v>1.7927999999999999</v>
      </c>
      <c r="G6">
        <v>1.6528</v>
      </c>
      <c r="H6">
        <v>1.9328000000000001</v>
      </c>
      <c r="I6" t="str">
        <f t="shared" si="0"/>
        <v>In Feb, absenteeism was not significantly higher than expected among workers in Management, Business, and Financial Occupations.</v>
      </c>
    </row>
    <row r="7" spans="1:9" x14ac:dyDescent="0.35">
      <c r="A7" t="s">
        <v>50</v>
      </c>
      <c r="B7" t="s">
        <v>5</v>
      </c>
      <c r="C7">
        <v>1.7447999999999999</v>
      </c>
      <c r="D7">
        <v>1.4177999999999999</v>
      </c>
      <c r="E7">
        <v>2.0718000000000001</v>
      </c>
      <c r="F7">
        <v>1.7141</v>
      </c>
      <c r="G7">
        <v>1.5103</v>
      </c>
      <c r="H7">
        <v>1.9178999999999999</v>
      </c>
      <c r="I7" t="str">
        <f t="shared" si="0"/>
        <v>In Mar, absenteeism was not significantly higher than expected among workers in Management, Business, and Financial Occupations.</v>
      </c>
    </row>
    <row r="8" spans="1:9" x14ac:dyDescent="0.35">
      <c r="A8" t="s">
        <v>50</v>
      </c>
      <c r="B8" t="s">
        <v>6</v>
      </c>
      <c r="C8">
        <v>1.2685</v>
      </c>
      <c r="D8">
        <v>1.0113000000000001</v>
      </c>
      <c r="E8">
        <v>1.5256000000000001</v>
      </c>
      <c r="F8">
        <v>1.484</v>
      </c>
      <c r="G8">
        <v>1.3622000000000001</v>
      </c>
      <c r="H8">
        <v>1.6056999999999999</v>
      </c>
      <c r="I8" t="str">
        <f t="shared" si="0"/>
        <v>In Apr, absenteeism was not significantly higher than expected among workers in Management, Business, and Financial Occupations.</v>
      </c>
    </row>
    <row r="9" spans="1:9" x14ac:dyDescent="0.35">
      <c r="A9" t="s">
        <v>50</v>
      </c>
      <c r="B9" t="s">
        <v>7</v>
      </c>
      <c r="C9">
        <v>1.3722000000000001</v>
      </c>
      <c r="D9">
        <v>1.1317999999999999</v>
      </c>
      <c r="E9">
        <v>1.6125</v>
      </c>
      <c r="F9">
        <v>1.3472999999999999</v>
      </c>
      <c r="G9">
        <v>1.24</v>
      </c>
      <c r="H9">
        <v>1.4545999999999999</v>
      </c>
      <c r="I9" t="str">
        <f t="shared" si="0"/>
        <v>In May, absenteeism was not significantly higher than expected among workers in Management, Business, and Financial Occupations.</v>
      </c>
    </row>
    <row r="10" spans="1:9" x14ac:dyDescent="0.35">
      <c r="A10" t="s">
        <v>50</v>
      </c>
      <c r="B10" t="s">
        <v>8</v>
      </c>
      <c r="C10">
        <v>1.155</v>
      </c>
      <c r="D10">
        <v>0.89359999999999995</v>
      </c>
      <c r="E10">
        <v>1.4164000000000001</v>
      </c>
      <c r="F10">
        <v>1.1623000000000001</v>
      </c>
      <c r="G10">
        <v>1.0722</v>
      </c>
      <c r="H10">
        <v>1.2523</v>
      </c>
      <c r="I10" t="str">
        <f t="shared" si="0"/>
        <v>In Jun, absenteeism was not significantly higher than expected among workers in Management, Business, and Financial Occupations.</v>
      </c>
    </row>
    <row r="11" spans="1:9" x14ac:dyDescent="0.35">
      <c r="A11" t="s">
        <v>50</v>
      </c>
      <c r="B11" t="s">
        <v>9</v>
      </c>
      <c r="C11">
        <v>1.0319</v>
      </c>
      <c r="D11">
        <v>0.76729999999999998</v>
      </c>
      <c r="E11">
        <v>1.2965</v>
      </c>
      <c r="F11">
        <v>1.0728</v>
      </c>
      <c r="G11">
        <v>0.96240000000000003</v>
      </c>
      <c r="H11">
        <v>1.1832</v>
      </c>
      <c r="I11" t="str">
        <f t="shared" si="0"/>
        <v>In Jul, absenteeism was not significantly higher than expected among workers in Management, Business, and Financial Occupations.</v>
      </c>
    </row>
    <row r="12" spans="1:9" x14ac:dyDescent="0.35">
      <c r="A12" t="s">
        <v>50</v>
      </c>
      <c r="B12" t="s">
        <v>10</v>
      </c>
      <c r="C12">
        <v>1.1202000000000001</v>
      </c>
      <c r="D12">
        <v>0.9153</v>
      </c>
      <c r="E12">
        <v>1.325</v>
      </c>
      <c r="F12">
        <v>1.0399</v>
      </c>
      <c r="G12">
        <v>0.88639999999999997</v>
      </c>
      <c r="H12">
        <v>1.1934</v>
      </c>
      <c r="I12" t="str">
        <f t="shared" si="0"/>
        <v>In Aug, absenteeism was not significantly higher than expected among workers in Management, Business, and Financial Occupations.</v>
      </c>
    </row>
    <row r="13" spans="1:9" x14ac:dyDescent="0.35">
      <c r="A13" t="s">
        <v>50</v>
      </c>
      <c r="B13" t="s">
        <v>11</v>
      </c>
      <c r="C13">
        <v>1.3340000000000001</v>
      </c>
      <c r="D13">
        <v>1.0618000000000001</v>
      </c>
      <c r="E13">
        <v>1.6062000000000001</v>
      </c>
      <c r="F13">
        <v>1.1896</v>
      </c>
      <c r="G13">
        <v>1.1113999999999999</v>
      </c>
      <c r="H13">
        <v>1.2678</v>
      </c>
      <c r="I13" t="str">
        <f t="shared" si="0"/>
        <v>In Sep, absenteeism was not significantly higher than expected among workers in Management, Business, and Financial Occupations.</v>
      </c>
    </row>
    <row r="14" spans="1:9" x14ac:dyDescent="0.35">
      <c r="A14" t="s">
        <v>51</v>
      </c>
      <c r="B14" t="s">
        <v>0</v>
      </c>
      <c r="C14">
        <v>1.5758000000000001</v>
      </c>
      <c r="D14">
        <v>1.2687999999999999</v>
      </c>
      <c r="E14">
        <v>1.8828</v>
      </c>
      <c r="F14">
        <v>1.7692000000000001</v>
      </c>
      <c r="G14">
        <v>1.6246</v>
      </c>
      <c r="H14">
        <v>1.9137999999999999</v>
      </c>
      <c r="I14" t="str">
        <f t="shared" si="0"/>
        <v>In Oct, absenteeism was not significantly higher than expected among workers in Professional and Related Occupations.</v>
      </c>
    </row>
    <row r="15" spans="1:9" x14ac:dyDescent="0.35">
      <c r="A15" t="s">
        <v>51</v>
      </c>
      <c r="B15" t="s">
        <v>1</v>
      </c>
      <c r="C15">
        <v>1.8857999999999999</v>
      </c>
      <c r="D15">
        <v>1.5888</v>
      </c>
      <c r="E15">
        <v>2.1827999999999999</v>
      </c>
      <c r="F15">
        <v>1.6420999999999999</v>
      </c>
      <c r="G15">
        <v>1.5244</v>
      </c>
      <c r="H15">
        <v>1.7598</v>
      </c>
      <c r="I15" t="str">
        <f t="shared" si="0"/>
        <v>In Nov, absenteeism was not significantly higher than expected among workers in Professional and Related Occupations.</v>
      </c>
    </row>
    <row r="16" spans="1:9" x14ac:dyDescent="0.35">
      <c r="A16" t="s">
        <v>51</v>
      </c>
      <c r="B16" t="s">
        <v>2</v>
      </c>
      <c r="C16">
        <v>2.2726999999999999</v>
      </c>
      <c r="D16">
        <v>1.8976999999999999</v>
      </c>
      <c r="E16">
        <v>2.6476999999999999</v>
      </c>
      <c r="F16">
        <v>2.2399</v>
      </c>
      <c r="G16">
        <v>2.1252</v>
      </c>
      <c r="H16">
        <v>2.3546</v>
      </c>
      <c r="I16" t="str">
        <f t="shared" si="0"/>
        <v>In Dec, absenteeism was not significantly higher than expected among workers in Professional and Related Occupations.</v>
      </c>
    </row>
    <row r="17" spans="1:9" x14ac:dyDescent="0.35">
      <c r="A17" t="s">
        <v>51</v>
      </c>
      <c r="B17" t="s">
        <v>3</v>
      </c>
      <c r="C17">
        <v>2.2608999999999999</v>
      </c>
      <c r="D17">
        <v>1.9504999999999999</v>
      </c>
      <c r="E17">
        <v>2.5712999999999999</v>
      </c>
      <c r="F17">
        <v>2.4396</v>
      </c>
      <c r="G17">
        <v>2.2888000000000002</v>
      </c>
      <c r="H17">
        <v>2.5903999999999998</v>
      </c>
      <c r="I17" t="str">
        <f t="shared" si="0"/>
        <v>In Jan, absenteeism was not significantly higher than expected among workers in Professional and Related Occupations.</v>
      </c>
    </row>
    <row r="18" spans="1:9" x14ac:dyDescent="0.35">
      <c r="A18" t="s">
        <v>51</v>
      </c>
      <c r="B18" t="s">
        <v>4</v>
      </c>
      <c r="C18">
        <v>2.6804000000000001</v>
      </c>
      <c r="D18">
        <v>2.3207</v>
      </c>
      <c r="E18">
        <v>3.0400999999999998</v>
      </c>
      <c r="F18">
        <v>2.3765000000000001</v>
      </c>
      <c r="G18">
        <v>2.2191000000000001</v>
      </c>
      <c r="H18">
        <v>2.5339</v>
      </c>
      <c r="I18" t="str">
        <f t="shared" si="0"/>
        <v>In Feb, absenteeism was not significantly higher than expected among workers in Professional and Related Occupations.</v>
      </c>
    </row>
    <row r="19" spans="1:9" x14ac:dyDescent="0.35">
      <c r="A19" t="s">
        <v>51</v>
      </c>
      <c r="B19" t="s">
        <v>5</v>
      </c>
      <c r="C19">
        <v>2.4201999999999999</v>
      </c>
      <c r="D19">
        <v>2.1351</v>
      </c>
      <c r="E19">
        <v>2.7054</v>
      </c>
      <c r="F19">
        <v>2.0400999999999998</v>
      </c>
      <c r="G19">
        <v>1.9330000000000001</v>
      </c>
      <c r="H19">
        <v>2.1472000000000002</v>
      </c>
      <c r="I19" t="str">
        <f t="shared" si="0"/>
        <v>In Mar, absenteeism was not significantly higher than expected among workers in Professional and Related Occupations.</v>
      </c>
    </row>
    <row r="20" spans="1:9" x14ac:dyDescent="0.35">
      <c r="A20" t="s">
        <v>51</v>
      </c>
      <c r="B20" t="s">
        <v>6</v>
      </c>
      <c r="C20">
        <v>1.7584</v>
      </c>
      <c r="D20">
        <v>1.4816</v>
      </c>
      <c r="E20">
        <v>2.0352999999999999</v>
      </c>
      <c r="F20">
        <v>1.8805000000000001</v>
      </c>
      <c r="G20">
        <v>1.7976000000000001</v>
      </c>
      <c r="H20">
        <v>1.9635</v>
      </c>
      <c r="I20" t="str">
        <f t="shared" si="0"/>
        <v>In Apr, absenteeism was not significantly higher than expected among workers in Professional and Related Occupations.</v>
      </c>
    </row>
    <row r="21" spans="1:9" x14ac:dyDescent="0.35">
      <c r="A21" t="s">
        <v>51</v>
      </c>
      <c r="B21" t="s">
        <v>7</v>
      </c>
      <c r="C21">
        <v>1.7162999999999999</v>
      </c>
      <c r="D21">
        <v>1.4489000000000001</v>
      </c>
      <c r="E21">
        <v>1.9837</v>
      </c>
      <c r="F21">
        <v>1.6811</v>
      </c>
      <c r="G21">
        <v>1.5739000000000001</v>
      </c>
      <c r="H21">
        <v>1.7883</v>
      </c>
      <c r="I21" t="str">
        <f t="shared" si="0"/>
        <v>In May, absenteeism was not significantly higher than expected among workers in Professional and Related Occupations.</v>
      </c>
    </row>
    <row r="22" spans="1:9" x14ac:dyDescent="0.35">
      <c r="A22" t="s">
        <v>51</v>
      </c>
      <c r="B22" t="s">
        <v>8</v>
      </c>
      <c r="C22">
        <v>1.5774999999999999</v>
      </c>
      <c r="D22">
        <v>1.2907999999999999</v>
      </c>
      <c r="E22">
        <v>1.8641000000000001</v>
      </c>
      <c r="F22">
        <v>1.444</v>
      </c>
      <c r="G22">
        <v>1.3496999999999999</v>
      </c>
      <c r="H22">
        <v>1.5383</v>
      </c>
      <c r="I22" t="str">
        <f t="shared" si="0"/>
        <v>In Jun, absenteeism was not significantly higher than expected among workers in Professional and Related Occupations.</v>
      </c>
    </row>
    <row r="23" spans="1:9" x14ac:dyDescent="0.35">
      <c r="A23" t="s">
        <v>51</v>
      </c>
      <c r="B23" t="s">
        <v>9</v>
      </c>
      <c r="C23">
        <v>1.1312</v>
      </c>
      <c r="D23">
        <v>0.96989999999999998</v>
      </c>
      <c r="E23">
        <v>1.2924</v>
      </c>
      <c r="F23">
        <v>1.2343999999999999</v>
      </c>
      <c r="G23">
        <v>1.1308</v>
      </c>
      <c r="H23">
        <v>1.3379000000000001</v>
      </c>
      <c r="I23" t="str">
        <f t="shared" si="0"/>
        <v>In Jul, absenteeism was not significantly higher than expected among workers in Professional and Related Occupations.</v>
      </c>
    </row>
    <row r="24" spans="1:9" x14ac:dyDescent="0.35">
      <c r="A24" t="s">
        <v>51</v>
      </c>
      <c r="B24" t="s">
        <v>10</v>
      </c>
      <c r="C24">
        <v>1.1336999999999999</v>
      </c>
      <c r="D24">
        <v>0.89390000000000003</v>
      </c>
      <c r="E24">
        <v>1.3734999999999999</v>
      </c>
      <c r="F24">
        <v>1.2843</v>
      </c>
      <c r="G24">
        <v>1.1910000000000001</v>
      </c>
      <c r="H24">
        <v>1.3775999999999999</v>
      </c>
      <c r="I24" t="str">
        <f t="shared" si="0"/>
        <v>In Aug, absenteeism was not significantly higher than expected among workers in Professional and Related Occupations.</v>
      </c>
    </row>
    <row r="25" spans="1:9" x14ac:dyDescent="0.35">
      <c r="A25" t="s">
        <v>51</v>
      </c>
      <c r="B25" t="s">
        <v>11</v>
      </c>
      <c r="C25">
        <v>1.6666000000000001</v>
      </c>
      <c r="D25">
        <v>1.3640000000000001</v>
      </c>
      <c r="E25">
        <v>1.9691000000000001</v>
      </c>
      <c r="F25">
        <v>1.5418000000000001</v>
      </c>
      <c r="G25">
        <v>1.3936999999999999</v>
      </c>
      <c r="H25">
        <v>1.6899</v>
      </c>
      <c r="I25" t="str">
        <f t="shared" si="0"/>
        <v>In Sep, absenteeism was not significantly higher than expected among workers in Professional and Related Occupations.</v>
      </c>
    </row>
    <row r="26" spans="1:9" x14ac:dyDescent="0.35">
      <c r="A26" t="s">
        <v>52</v>
      </c>
      <c r="B26" t="s">
        <v>0</v>
      </c>
      <c r="C26">
        <v>1.9797</v>
      </c>
      <c r="D26">
        <v>1.6365000000000001</v>
      </c>
      <c r="E26">
        <v>2.3228</v>
      </c>
      <c r="F26">
        <v>2.2197</v>
      </c>
      <c r="G26">
        <v>2.0735000000000001</v>
      </c>
      <c r="H26">
        <v>2.3658999999999999</v>
      </c>
      <c r="I26" t="str">
        <f t="shared" si="0"/>
        <v>In Oct, absenteeism was not significantly higher than expected among workers in Service Occupations.</v>
      </c>
    </row>
    <row r="27" spans="1:9" x14ac:dyDescent="0.35">
      <c r="A27" t="s">
        <v>52</v>
      </c>
      <c r="B27" t="s">
        <v>1</v>
      </c>
      <c r="C27">
        <v>2.7404999999999999</v>
      </c>
      <c r="D27">
        <v>2.2618</v>
      </c>
      <c r="E27">
        <v>3.2191000000000001</v>
      </c>
      <c r="F27">
        <v>2.1673</v>
      </c>
      <c r="G27">
        <v>1.9986999999999999</v>
      </c>
      <c r="H27">
        <v>2.3357999999999999</v>
      </c>
      <c r="I27" t="str">
        <f t="shared" si="0"/>
        <v>In Nov, absenteeism was not significantly higher than expected among workers in Service Occupations.</v>
      </c>
    </row>
    <row r="28" spans="1:9" x14ac:dyDescent="0.35">
      <c r="A28" t="s">
        <v>52</v>
      </c>
      <c r="B28" t="s">
        <v>2</v>
      </c>
      <c r="C28">
        <v>2.6617000000000002</v>
      </c>
      <c r="D28">
        <v>2.2248999999999999</v>
      </c>
      <c r="E28">
        <v>3.0985</v>
      </c>
      <c r="F28">
        <v>2.93</v>
      </c>
      <c r="G28">
        <v>2.6800999999999999</v>
      </c>
      <c r="H28">
        <v>3.18</v>
      </c>
      <c r="I28" t="str">
        <f t="shared" si="0"/>
        <v>In Dec, absenteeism was not significantly higher than expected among workers in Service Occupations.</v>
      </c>
    </row>
    <row r="29" spans="1:9" x14ac:dyDescent="0.35">
      <c r="A29" t="s">
        <v>52</v>
      </c>
      <c r="B29" t="s">
        <v>3</v>
      </c>
      <c r="C29">
        <v>2.8096000000000001</v>
      </c>
      <c r="D29">
        <v>2.4508999999999999</v>
      </c>
      <c r="E29">
        <v>3.1682999999999999</v>
      </c>
      <c r="F29">
        <v>3.1892</v>
      </c>
      <c r="G29">
        <v>2.9264000000000001</v>
      </c>
      <c r="H29">
        <v>3.452</v>
      </c>
      <c r="I29" t="str">
        <f t="shared" si="0"/>
        <v>In Jan, absenteeism was not significantly higher than expected among workers in Service Occupations.</v>
      </c>
    </row>
    <row r="30" spans="1:9" x14ac:dyDescent="0.35">
      <c r="A30" t="s">
        <v>52</v>
      </c>
      <c r="B30" t="s">
        <v>4</v>
      </c>
      <c r="C30">
        <v>2.9891000000000001</v>
      </c>
      <c r="D30">
        <v>2.6354000000000002</v>
      </c>
      <c r="E30">
        <v>3.3429000000000002</v>
      </c>
      <c r="F30">
        <v>2.8018000000000001</v>
      </c>
      <c r="G30">
        <v>2.5964</v>
      </c>
      <c r="H30">
        <v>3.0072000000000001</v>
      </c>
      <c r="I30" t="str">
        <f t="shared" si="0"/>
        <v>In Feb, absenteeism was not significantly higher than expected among workers in Service Occupations.</v>
      </c>
    </row>
    <row r="31" spans="1:9" x14ac:dyDescent="0.35">
      <c r="A31" t="s">
        <v>52</v>
      </c>
      <c r="B31" t="s">
        <v>5</v>
      </c>
      <c r="C31">
        <v>2.9759000000000002</v>
      </c>
      <c r="D31">
        <v>2.5363000000000002</v>
      </c>
      <c r="E31">
        <v>3.4155000000000002</v>
      </c>
      <c r="F31">
        <v>2.5929000000000002</v>
      </c>
      <c r="G31">
        <v>2.3706</v>
      </c>
      <c r="H31">
        <v>2.8151999999999999</v>
      </c>
      <c r="I31" t="str">
        <f t="shared" si="0"/>
        <v>In Mar, absenteeism was not significantly higher than expected among workers in Service Occupations.</v>
      </c>
    </row>
    <row r="32" spans="1:9" x14ac:dyDescent="0.35">
      <c r="A32" t="s">
        <v>52</v>
      </c>
      <c r="B32" t="s">
        <v>6</v>
      </c>
      <c r="C32">
        <v>2.3208000000000002</v>
      </c>
      <c r="D32">
        <v>2.0194999999999999</v>
      </c>
      <c r="E32">
        <v>2.6221000000000001</v>
      </c>
      <c r="F32">
        <v>2.3740000000000001</v>
      </c>
      <c r="G32">
        <v>2.2126000000000001</v>
      </c>
      <c r="H32">
        <v>2.5354999999999999</v>
      </c>
      <c r="I32" t="str">
        <f t="shared" si="0"/>
        <v>In Apr, absenteeism was not significantly higher than expected among workers in Service Occupations.</v>
      </c>
    </row>
    <row r="33" spans="1:9" x14ac:dyDescent="0.35">
      <c r="A33" t="s">
        <v>52</v>
      </c>
      <c r="B33" t="s">
        <v>7</v>
      </c>
      <c r="C33">
        <v>2.1642999999999999</v>
      </c>
      <c r="D33">
        <v>1.7939000000000001</v>
      </c>
      <c r="E33">
        <v>2.5347</v>
      </c>
      <c r="F33">
        <v>2.1829999999999998</v>
      </c>
      <c r="G33">
        <v>1.9847999999999999</v>
      </c>
      <c r="H33">
        <v>2.3813</v>
      </c>
      <c r="I33" t="str">
        <f t="shared" si="0"/>
        <v>In May, absenteeism was not significantly higher than expected among workers in Service Occupations.</v>
      </c>
    </row>
    <row r="34" spans="1:9" x14ac:dyDescent="0.35">
      <c r="A34" t="s">
        <v>52</v>
      </c>
      <c r="B34" t="s">
        <v>8</v>
      </c>
      <c r="C34">
        <v>1.8152999999999999</v>
      </c>
      <c r="D34">
        <v>1.5145999999999999</v>
      </c>
      <c r="E34">
        <v>2.1158999999999999</v>
      </c>
      <c r="F34">
        <v>2.0185</v>
      </c>
      <c r="G34">
        <v>1.8436999999999999</v>
      </c>
      <c r="H34">
        <v>2.1934</v>
      </c>
      <c r="I34" t="str">
        <f t="shared" si="0"/>
        <v>In Jun, absenteeism was not significantly higher than expected among workers in Service Occupations.</v>
      </c>
    </row>
    <row r="35" spans="1:9" x14ac:dyDescent="0.35">
      <c r="A35" t="s">
        <v>52</v>
      </c>
      <c r="B35" t="s">
        <v>9</v>
      </c>
      <c r="C35">
        <v>2.0348999999999999</v>
      </c>
      <c r="D35">
        <v>1.7267999999999999</v>
      </c>
      <c r="E35">
        <v>2.3429000000000002</v>
      </c>
      <c r="F35">
        <v>1.8249</v>
      </c>
      <c r="G35">
        <v>1.6333</v>
      </c>
      <c r="H35">
        <v>2.0165000000000002</v>
      </c>
      <c r="I35" t="str">
        <f t="shared" si="0"/>
        <v>In Jul, absenteeism was not significantly higher than expected among workers in Service Occupations.</v>
      </c>
    </row>
    <row r="36" spans="1:9" x14ac:dyDescent="0.35">
      <c r="A36" t="s">
        <v>52</v>
      </c>
      <c r="B36" t="s">
        <v>10</v>
      </c>
      <c r="C36">
        <v>1.7329000000000001</v>
      </c>
      <c r="D36">
        <v>1.3924000000000001</v>
      </c>
      <c r="E36">
        <v>2.0735000000000001</v>
      </c>
      <c r="F36">
        <v>2.0994000000000002</v>
      </c>
      <c r="G36">
        <v>1.9191</v>
      </c>
      <c r="H36">
        <v>2.2797000000000001</v>
      </c>
      <c r="I36" t="str">
        <f t="shared" si="0"/>
        <v>In Aug, absenteeism was not significantly higher than expected among workers in Service Occupations.</v>
      </c>
    </row>
    <row r="37" spans="1:9" x14ac:dyDescent="0.35">
      <c r="A37" t="s">
        <v>52</v>
      </c>
      <c r="B37" t="s">
        <v>11</v>
      </c>
      <c r="C37">
        <v>2.2953000000000001</v>
      </c>
      <c r="D37">
        <v>1.9857</v>
      </c>
      <c r="E37">
        <v>2.6048</v>
      </c>
      <c r="F37">
        <v>2.2875999999999999</v>
      </c>
      <c r="G37">
        <v>2.1313</v>
      </c>
      <c r="H37">
        <v>2.4438</v>
      </c>
      <c r="I37" t="str">
        <f t="shared" si="0"/>
        <v>In Sep, absenteeism was not significantly higher than expected among workers in Service Occupations.</v>
      </c>
    </row>
    <row r="38" spans="1:9" x14ac:dyDescent="0.35">
      <c r="A38" t="s">
        <v>53</v>
      </c>
      <c r="B38" t="s">
        <v>0</v>
      </c>
      <c r="C38">
        <v>1.5780000000000001</v>
      </c>
      <c r="D38">
        <v>1.1036999999999999</v>
      </c>
      <c r="E38">
        <v>2.0524</v>
      </c>
      <c r="F38">
        <v>1.4717</v>
      </c>
      <c r="G38">
        <v>1.3128</v>
      </c>
      <c r="H38">
        <v>1.6306</v>
      </c>
      <c r="I38" t="str">
        <f t="shared" si="0"/>
        <v>In Oct, absenteeism was not significantly higher than expected among workers in Sales and Related Occupations.</v>
      </c>
    </row>
    <row r="39" spans="1:9" x14ac:dyDescent="0.35">
      <c r="A39" t="s">
        <v>53</v>
      </c>
      <c r="B39" t="s">
        <v>1</v>
      </c>
      <c r="C39">
        <v>1.5572999999999999</v>
      </c>
      <c r="D39">
        <v>1.1412</v>
      </c>
      <c r="E39">
        <v>1.9734</v>
      </c>
      <c r="F39">
        <v>1.5188999999999999</v>
      </c>
      <c r="G39">
        <v>1.3615999999999999</v>
      </c>
      <c r="H39">
        <v>1.6761999999999999</v>
      </c>
      <c r="I39" t="str">
        <f t="shared" si="0"/>
        <v>In Nov, absenteeism was not significantly higher than expected among workers in Sales and Related Occupations.</v>
      </c>
    </row>
    <row r="40" spans="1:9" x14ac:dyDescent="0.35">
      <c r="A40" t="s">
        <v>53</v>
      </c>
      <c r="B40" t="s">
        <v>2</v>
      </c>
      <c r="C40">
        <v>2.0198999999999998</v>
      </c>
      <c r="D40">
        <v>1.6556999999999999</v>
      </c>
      <c r="E40">
        <v>2.3841000000000001</v>
      </c>
      <c r="F40">
        <v>1.9630000000000001</v>
      </c>
      <c r="G40">
        <v>1.7458</v>
      </c>
      <c r="H40">
        <v>2.1800999999999999</v>
      </c>
      <c r="I40" t="str">
        <f t="shared" si="0"/>
        <v>In Dec, absenteeism was not significantly higher than expected among workers in Sales and Related Occupations.</v>
      </c>
    </row>
    <row r="41" spans="1:9" x14ac:dyDescent="0.35">
      <c r="A41" t="s">
        <v>53</v>
      </c>
      <c r="B41" t="s">
        <v>3</v>
      </c>
      <c r="C41">
        <v>2.2147999999999999</v>
      </c>
      <c r="D41">
        <v>1.6281000000000001</v>
      </c>
      <c r="E41">
        <v>2.8014999999999999</v>
      </c>
      <c r="F41">
        <v>2.2105999999999999</v>
      </c>
      <c r="G41">
        <v>2.0390000000000001</v>
      </c>
      <c r="H41">
        <v>2.3822999999999999</v>
      </c>
      <c r="I41" t="str">
        <f t="shared" si="0"/>
        <v>In Jan, absenteeism was not significantly higher than expected among workers in Sales and Related Occupations.</v>
      </c>
    </row>
    <row r="42" spans="1:9" x14ac:dyDescent="0.35">
      <c r="A42" t="s">
        <v>53</v>
      </c>
      <c r="B42" t="s">
        <v>4</v>
      </c>
      <c r="C42">
        <v>1.6876</v>
      </c>
      <c r="D42">
        <v>1.2961</v>
      </c>
      <c r="E42">
        <v>2.0790999999999999</v>
      </c>
      <c r="F42">
        <v>1.8549</v>
      </c>
      <c r="G42">
        <v>1.6781999999999999</v>
      </c>
      <c r="H42">
        <v>2.0316999999999998</v>
      </c>
      <c r="I42" t="str">
        <f t="shared" si="0"/>
        <v>In Feb, absenteeism was not significantly higher than expected among workers in Sales and Related Occupations.</v>
      </c>
    </row>
    <row r="43" spans="1:9" x14ac:dyDescent="0.35">
      <c r="A43" t="s">
        <v>53</v>
      </c>
      <c r="B43" t="s">
        <v>5</v>
      </c>
      <c r="C43">
        <v>1.8545</v>
      </c>
      <c r="D43">
        <v>1.3917999999999999</v>
      </c>
      <c r="E43">
        <v>2.3172000000000001</v>
      </c>
      <c r="F43">
        <v>1.9119999999999999</v>
      </c>
      <c r="G43">
        <v>1.6696</v>
      </c>
      <c r="H43">
        <v>2.1543999999999999</v>
      </c>
      <c r="I43" t="str">
        <f t="shared" si="0"/>
        <v>In Mar, absenteeism was not significantly higher than expected among workers in Sales and Related Occupations.</v>
      </c>
    </row>
    <row r="44" spans="1:9" x14ac:dyDescent="0.35">
      <c r="A44" t="s">
        <v>53</v>
      </c>
      <c r="B44" t="s">
        <v>6</v>
      </c>
      <c r="C44">
        <v>1.3252999999999999</v>
      </c>
      <c r="D44">
        <v>0.91310000000000002</v>
      </c>
      <c r="E44">
        <v>1.7374000000000001</v>
      </c>
      <c r="F44">
        <v>1.6682999999999999</v>
      </c>
      <c r="G44">
        <v>1.4422999999999999</v>
      </c>
      <c r="H44">
        <v>1.8943000000000001</v>
      </c>
      <c r="I44" t="str">
        <f t="shared" si="0"/>
        <v>In Apr, absenteeism was not significantly higher than expected among workers in Sales and Related Occupations.</v>
      </c>
    </row>
    <row r="45" spans="1:9" x14ac:dyDescent="0.35">
      <c r="A45" t="s">
        <v>53</v>
      </c>
      <c r="B45" t="s">
        <v>7</v>
      </c>
      <c r="C45">
        <v>1.5984</v>
      </c>
      <c r="D45">
        <v>1.2285999999999999</v>
      </c>
      <c r="E45">
        <v>1.9682999999999999</v>
      </c>
      <c r="F45">
        <v>1.4611000000000001</v>
      </c>
      <c r="G45">
        <v>1.2902</v>
      </c>
      <c r="H45">
        <v>1.6318999999999999</v>
      </c>
      <c r="I45" t="str">
        <f t="shared" si="0"/>
        <v>In May, absenteeism was not significantly higher than expected among workers in Sales and Related Occupations.</v>
      </c>
    </row>
    <row r="46" spans="1:9" x14ac:dyDescent="0.35">
      <c r="A46" t="s">
        <v>53</v>
      </c>
      <c r="B46" t="s">
        <v>8</v>
      </c>
      <c r="C46">
        <v>1.4769000000000001</v>
      </c>
      <c r="D46">
        <v>1.0793999999999999</v>
      </c>
      <c r="E46">
        <v>1.8743000000000001</v>
      </c>
      <c r="F46">
        <v>1.4569000000000001</v>
      </c>
      <c r="G46">
        <v>1.2952999999999999</v>
      </c>
      <c r="H46">
        <v>1.6184000000000001</v>
      </c>
      <c r="I46" t="str">
        <f t="shared" si="0"/>
        <v>In Jun, absenteeism was not significantly higher than expected among workers in Sales and Related Occupations.</v>
      </c>
    </row>
    <row r="47" spans="1:9" x14ac:dyDescent="0.35">
      <c r="A47" t="s">
        <v>53</v>
      </c>
      <c r="B47" t="s">
        <v>9</v>
      </c>
      <c r="C47">
        <v>1.1688000000000001</v>
      </c>
      <c r="D47">
        <v>0.74319999999999997</v>
      </c>
      <c r="E47">
        <v>1.5944</v>
      </c>
      <c r="F47">
        <v>1.3593999999999999</v>
      </c>
      <c r="G47">
        <v>1.1617999999999999</v>
      </c>
      <c r="H47">
        <v>1.5569</v>
      </c>
      <c r="I47" t="str">
        <f t="shared" si="0"/>
        <v>In Jul, absenteeism was not significantly higher than expected among workers in Sales and Related Occupations.</v>
      </c>
    </row>
    <row r="48" spans="1:9" x14ac:dyDescent="0.35">
      <c r="A48" t="s">
        <v>53</v>
      </c>
      <c r="B48" t="s">
        <v>10</v>
      </c>
      <c r="C48">
        <v>1.3808</v>
      </c>
      <c r="D48">
        <v>0.94740000000000002</v>
      </c>
      <c r="E48">
        <v>1.8141</v>
      </c>
      <c r="F48">
        <v>1.2959000000000001</v>
      </c>
      <c r="G48">
        <v>1.113</v>
      </c>
      <c r="H48">
        <v>1.4786999999999999</v>
      </c>
      <c r="I48" t="str">
        <f t="shared" si="0"/>
        <v>In Aug, absenteeism was not significantly higher than expected among workers in Sales and Related Occupations.</v>
      </c>
    </row>
    <row r="49" spans="1:9" x14ac:dyDescent="0.35">
      <c r="A49" t="s">
        <v>53</v>
      </c>
      <c r="B49" t="s">
        <v>11</v>
      </c>
      <c r="C49">
        <v>1.8747</v>
      </c>
      <c r="D49">
        <v>1.4073</v>
      </c>
      <c r="E49">
        <v>2.3420999999999998</v>
      </c>
      <c r="F49">
        <v>1.6027</v>
      </c>
      <c r="G49">
        <v>1.4619</v>
      </c>
      <c r="H49">
        <v>1.7435</v>
      </c>
      <c r="I49" t="str">
        <f t="shared" si="0"/>
        <v>In Sep, absenteeism was not significantly higher than expected among workers in Sales and Related Occupations.</v>
      </c>
    </row>
    <row r="50" spans="1:9" x14ac:dyDescent="0.35">
      <c r="A50" t="s">
        <v>54</v>
      </c>
      <c r="B50" t="s">
        <v>0</v>
      </c>
      <c r="C50">
        <v>1.9302999999999999</v>
      </c>
      <c r="D50">
        <v>1.6367</v>
      </c>
      <c r="E50">
        <v>2.2238000000000002</v>
      </c>
      <c r="F50">
        <v>2.1004999999999998</v>
      </c>
      <c r="G50">
        <v>1.9162999999999999</v>
      </c>
      <c r="H50">
        <v>2.2847</v>
      </c>
      <c r="I50" t="str">
        <f t="shared" si="0"/>
        <v>In Oct, absenteeism was not significantly higher than expected among workers in Office and Administrative Support Occupations.</v>
      </c>
    </row>
    <row r="51" spans="1:9" x14ac:dyDescent="0.35">
      <c r="A51" t="s">
        <v>54</v>
      </c>
      <c r="B51" t="s">
        <v>1</v>
      </c>
      <c r="C51">
        <v>2.5670999999999999</v>
      </c>
      <c r="D51">
        <v>1.9835</v>
      </c>
      <c r="E51">
        <v>3.1507999999999998</v>
      </c>
      <c r="F51">
        <v>2.3431999999999999</v>
      </c>
      <c r="G51">
        <v>2.1595</v>
      </c>
      <c r="H51">
        <v>2.5268999999999999</v>
      </c>
      <c r="I51" t="str">
        <f t="shared" si="0"/>
        <v>In Nov, absenteeism was not significantly higher than expected among workers in Office and Administrative Support Occupations.</v>
      </c>
    </row>
    <row r="52" spans="1:9" x14ac:dyDescent="0.35">
      <c r="A52" t="s">
        <v>54</v>
      </c>
      <c r="B52" t="s">
        <v>2</v>
      </c>
      <c r="C52">
        <v>2.7301000000000002</v>
      </c>
      <c r="D52">
        <v>2.2401</v>
      </c>
      <c r="E52">
        <v>3.2201</v>
      </c>
      <c r="F52">
        <v>2.7284000000000002</v>
      </c>
      <c r="G52">
        <v>2.5078</v>
      </c>
      <c r="H52">
        <v>2.9489000000000001</v>
      </c>
      <c r="I52" t="str">
        <f t="shared" si="0"/>
        <v>In Dec, absenteeism was not significantly higher than expected among workers in Office and Administrative Support Occupations.</v>
      </c>
    </row>
    <row r="53" spans="1:9" x14ac:dyDescent="0.35">
      <c r="A53" t="s">
        <v>54</v>
      </c>
      <c r="B53" t="s">
        <v>3</v>
      </c>
      <c r="C53">
        <v>3.2503000000000002</v>
      </c>
      <c r="D53">
        <v>2.7286999999999999</v>
      </c>
      <c r="E53">
        <v>3.7719999999999998</v>
      </c>
      <c r="F53">
        <v>3.1741000000000001</v>
      </c>
      <c r="G53">
        <v>2.9645000000000001</v>
      </c>
      <c r="H53">
        <v>3.3837000000000002</v>
      </c>
      <c r="I53" t="str">
        <f t="shared" si="0"/>
        <v>In Jan, absenteeism was not significantly higher than expected among workers in Office and Administrative Support Occupations.</v>
      </c>
    </row>
    <row r="54" spans="1:9" x14ac:dyDescent="0.35">
      <c r="A54" t="s">
        <v>54</v>
      </c>
      <c r="B54" t="s">
        <v>4</v>
      </c>
      <c r="C54">
        <v>3.3374999999999999</v>
      </c>
      <c r="D54">
        <v>2.778</v>
      </c>
      <c r="E54">
        <v>3.8969999999999998</v>
      </c>
      <c r="F54">
        <v>2.9653</v>
      </c>
      <c r="G54">
        <v>2.7585999999999999</v>
      </c>
      <c r="H54">
        <v>3.1718999999999999</v>
      </c>
      <c r="I54" t="str">
        <f t="shared" si="0"/>
        <v>In Feb, absenteeism was not significantly higher than expected among workers in Office and Administrative Support Occupations.</v>
      </c>
    </row>
    <row r="55" spans="1:9" x14ac:dyDescent="0.35">
      <c r="A55" t="s">
        <v>54</v>
      </c>
      <c r="B55" t="s">
        <v>5</v>
      </c>
      <c r="C55">
        <v>2.8635999999999999</v>
      </c>
      <c r="D55">
        <v>2.3961000000000001</v>
      </c>
      <c r="E55">
        <v>3.3311000000000002</v>
      </c>
      <c r="F55">
        <v>2.9561000000000002</v>
      </c>
      <c r="G55">
        <v>2.6959</v>
      </c>
      <c r="H55">
        <v>3.2162999999999999</v>
      </c>
      <c r="I55" t="str">
        <f t="shared" si="0"/>
        <v>In Mar, absenteeism was not significantly higher than expected among workers in Office and Administrative Support Occupations.</v>
      </c>
    </row>
    <row r="56" spans="1:9" x14ac:dyDescent="0.35">
      <c r="A56" t="s">
        <v>54</v>
      </c>
      <c r="B56" t="s">
        <v>6</v>
      </c>
      <c r="C56">
        <v>2.2023000000000001</v>
      </c>
      <c r="D56">
        <v>1.7778</v>
      </c>
      <c r="E56">
        <v>2.6267999999999998</v>
      </c>
      <c r="F56">
        <v>2.3969</v>
      </c>
      <c r="G56">
        <v>2.1758999999999999</v>
      </c>
      <c r="H56">
        <v>2.6177999999999999</v>
      </c>
      <c r="I56" t="str">
        <f t="shared" si="0"/>
        <v>In Apr, absenteeism was not significantly higher than expected among workers in Office and Administrative Support Occupations.</v>
      </c>
    </row>
    <row r="57" spans="1:9" x14ac:dyDescent="0.35">
      <c r="A57" t="s">
        <v>54</v>
      </c>
      <c r="B57" t="s">
        <v>7</v>
      </c>
      <c r="C57">
        <v>1.9914000000000001</v>
      </c>
      <c r="D57">
        <v>1.4622999999999999</v>
      </c>
      <c r="E57">
        <v>2.5205000000000002</v>
      </c>
      <c r="F57">
        <v>2.4786999999999999</v>
      </c>
      <c r="G57">
        <v>2.2690000000000001</v>
      </c>
      <c r="H57">
        <v>2.6882999999999999</v>
      </c>
      <c r="I57" t="str">
        <f t="shared" si="0"/>
        <v>In May, absenteeism was not significantly higher than expected among workers in Office and Administrative Support Occupations.</v>
      </c>
    </row>
    <row r="58" spans="1:9" x14ac:dyDescent="0.35">
      <c r="A58" t="s">
        <v>54</v>
      </c>
      <c r="B58" t="s">
        <v>8</v>
      </c>
      <c r="C58">
        <v>2.08</v>
      </c>
      <c r="D58">
        <v>1.7238</v>
      </c>
      <c r="E58">
        <v>2.4361000000000002</v>
      </c>
      <c r="F58">
        <v>2.1663999999999999</v>
      </c>
      <c r="G58">
        <v>1.9770000000000001</v>
      </c>
      <c r="H58">
        <v>2.3557000000000001</v>
      </c>
      <c r="I58" t="str">
        <f t="shared" si="0"/>
        <v>In Jun, absenteeism was not significantly higher than expected among workers in Office and Administrative Support Occupations.</v>
      </c>
    </row>
    <row r="59" spans="1:9" x14ac:dyDescent="0.35">
      <c r="A59" t="s">
        <v>54</v>
      </c>
      <c r="B59" t="s">
        <v>9</v>
      </c>
      <c r="C59">
        <v>1.7605</v>
      </c>
      <c r="D59">
        <v>1.3385</v>
      </c>
      <c r="E59">
        <v>2.1825000000000001</v>
      </c>
      <c r="F59">
        <v>1.8133999999999999</v>
      </c>
      <c r="G59">
        <v>1.6354</v>
      </c>
      <c r="H59">
        <v>1.9915</v>
      </c>
      <c r="I59" t="str">
        <f t="shared" si="0"/>
        <v>In Jul, absenteeism was not significantly higher than expected among workers in Office and Administrative Support Occupations.</v>
      </c>
    </row>
    <row r="60" spans="1:9" x14ac:dyDescent="0.35">
      <c r="A60" t="s">
        <v>54</v>
      </c>
      <c r="B60" t="s">
        <v>10</v>
      </c>
      <c r="C60">
        <v>2.2403</v>
      </c>
      <c r="D60">
        <v>1.827</v>
      </c>
      <c r="E60">
        <v>2.6536</v>
      </c>
      <c r="F60">
        <v>2.1505999999999998</v>
      </c>
      <c r="G60">
        <v>1.9178999999999999</v>
      </c>
      <c r="H60">
        <v>2.3833000000000002</v>
      </c>
      <c r="I60" t="str">
        <f t="shared" si="0"/>
        <v>In Aug, absenteeism was not significantly higher than expected among workers in Office and Administrative Support Occupations.</v>
      </c>
    </row>
    <row r="61" spans="1:9" x14ac:dyDescent="0.35">
      <c r="A61" t="s">
        <v>54</v>
      </c>
      <c r="B61" t="s">
        <v>11</v>
      </c>
      <c r="C61">
        <v>2.1280999999999999</v>
      </c>
      <c r="D61">
        <v>1.6235999999999999</v>
      </c>
      <c r="E61">
        <v>2.6326000000000001</v>
      </c>
      <c r="F61">
        <v>2.2090999999999998</v>
      </c>
      <c r="G61">
        <v>1.9897</v>
      </c>
      <c r="H61">
        <v>2.4285000000000001</v>
      </c>
      <c r="I61" t="str">
        <f t="shared" si="0"/>
        <v>In Sep, absenteeism was not significantly higher than expected among workers in Office and Administrative Support Occupations.</v>
      </c>
    </row>
    <row r="62" spans="1:9" x14ac:dyDescent="0.35">
      <c r="A62" t="s">
        <v>55</v>
      </c>
      <c r="B62" t="s">
        <v>0</v>
      </c>
      <c r="C62">
        <v>1.1335999999999999</v>
      </c>
      <c r="D62">
        <v>8.9399999999999993E-2</v>
      </c>
      <c r="E62">
        <v>2.1778</v>
      </c>
      <c r="F62">
        <v>1.7634000000000001</v>
      </c>
      <c r="G62">
        <v>1.0366</v>
      </c>
      <c r="H62">
        <v>2.4901</v>
      </c>
      <c r="I62" t="str">
        <f t="shared" si="0"/>
        <v>In Oct, absenteeism was not significantly higher than expected among workers in Farming, Fishing, and Forestry Occupations.</v>
      </c>
    </row>
    <row r="63" spans="1:9" x14ac:dyDescent="0.35">
      <c r="A63" t="s">
        <v>55</v>
      </c>
      <c r="B63" t="s">
        <v>1</v>
      </c>
      <c r="C63">
        <v>1.0499000000000001</v>
      </c>
      <c r="D63">
        <v>0</v>
      </c>
      <c r="E63">
        <v>2.3220999999999998</v>
      </c>
      <c r="F63">
        <v>1.4300999999999999</v>
      </c>
      <c r="G63">
        <v>1.0421</v>
      </c>
      <c r="H63">
        <v>1.8181</v>
      </c>
      <c r="I63" t="str">
        <f t="shared" si="0"/>
        <v>In Nov, absenteeism was not significantly higher than expected among workers in Farming, Fishing, and Forestry Occupations.</v>
      </c>
    </row>
    <row r="64" spans="1:9" x14ac:dyDescent="0.35">
      <c r="A64" t="s">
        <v>55</v>
      </c>
      <c r="B64" t="s">
        <v>2</v>
      </c>
      <c r="C64">
        <v>0.53590000000000004</v>
      </c>
      <c r="D64">
        <v>0</v>
      </c>
      <c r="E64">
        <v>1.2564</v>
      </c>
      <c r="F64">
        <v>1.8774999999999999</v>
      </c>
      <c r="G64">
        <v>1.1994</v>
      </c>
      <c r="H64">
        <v>2.5556000000000001</v>
      </c>
      <c r="I64" t="str">
        <f t="shared" si="0"/>
        <v>In Dec, absenteeism was not significantly higher than expected among workers in Farming, Fishing, and Forestry Occupations.</v>
      </c>
    </row>
    <row r="65" spans="1:9" x14ac:dyDescent="0.35">
      <c r="A65" t="s">
        <v>55</v>
      </c>
      <c r="B65" t="s">
        <v>3</v>
      </c>
      <c r="C65">
        <v>2.3782999999999999</v>
      </c>
      <c r="D65">
        <v>0.32240000000000002</v>
      </c>
      <c r="E65">
        <v>4.4343000000000004</v>
      </c>
      <c r="F65">
        <v>2.5430000000000001</v>
      </c>
      <c r="G65">
        <v>1.6903999999999999</v>
      </c>
      <c r="H65">
        <v>3.3957000000000002</v>
      </c>
      <c r="I65" t="str">
        <f t="shared" si="0"/>
        <v>In Jan, absenteeism was not significantly higher than expected among workers in Farming, Fishing, and Forestry Occupations.</v>
      </c>
    </row>
    <row r="66" spans="1:9" x14ac:dyDescent="0.35">
      <c r="A66" t="s">
        <v>55</v>
      </c>
      <c r="B66" t="s">
        <v>4</v>
      </c>
      <c r="C66">
        <v>1.1679999999999999</v>
      </c>
      <c r="D66">
        <v>0</v>
      </c>
      <c r="E66">
        <v>2.3641000000000001</v>
      </c>
      <c r="F66">
        <v>3.3151999999999999</v>
      </c>
      <c r="G66">
        <v>2.5522</v>
      </c>
      <c r="H66">
        <v>4.0781999999999998</v>
      </c>
      <c r="I66" t="str">
        <f t="shared" si="0"/>
        <v>In Feb, absenteeism was not significantly higher than expected among workers in Farming, Fishing, and Forestry Occupations.</v>
      </c>
    </row>
    <row r="67" spans="1:9" x14ac:dyDescent="0.35">
      <c r="A67" t="s">
        <v>55</v>
      </c>
      <c r="B67" t="s">
        <v>5</v>
      </c>
      <c r="C67">
        <v>1.1716</v>
      </c>
      <c r="D67">
        <v>0</v>
      </c>
      <c r="E67">
        <v>2.3954</v>
      </c>
      <c r="F67">
        <v>1.9094</v>
      </c>
      <c r="G67">
        <v>1.2841</v>
      </c>
      <c r="H67">
        <v>2.5346000000000002</v>
      </c>
      <c r="I67" t="str">
        <f t="shared" ref="I67:I121" si="1">IF(D67&gt;H67,"In "&amp;B67&amp;", absenteeism was significantly higher than expected among workers in"&amp;" "&amp;A67&amp;".","In "&amp;B67&amp;", absenteeism was not significantly higher than expected among workers in"&amp;" "&amp;A67&amp;".")</f>
        <v>In Mar, absenteeism was not significantly higher than expected among workers in Farming, Fishing, and Forestry Occupations.</v>
      </c>
    </row>
    <row r="68" spans="1:9" x14ac:dyDescent="0.35">
      <c r="A68" t="s">
        <v>55</v>
      </c>
      <c r="B68" t="s">
        <v>6</v>
      </c>
      <c r="C68">
        <v>1.2726999999999999</v>
      </c>
      <c r="D68">
        <v>0</v>
      </c>
      <c r="E68">
        <v>2.601</v>
      </c>
      <c r="F68">
        <v>2.2692999999999999</v>
      </c>
      <c r="G68">
        <v>1.0306</v>
      </c>
      <c r="H68">
        <v>3.5078999999999998</v>
      </c>
      <c r="I68" t="str">
        <f t="shared" si="1"/>
        <v>In Apr, absenteeism was not significantly higher than expected among workers in Farming, Fishing, and Forestry Occupations.</v>
      </c>
    </row>
    <row r="69" spans="1:9" x14ac:dyDescent="0.35">
      <c r="A69" t="s">
        <v>55</v>
      </c>
      <c r="B69" t="s">
        <v>7</v>
      </c>
      <c r="C69">
        <v>2.2168000000000001</v>
      </c>
      <c r="D69">
        <v>0.48330000000000001</v>
      </c>
      <c r="E69">
        <v>3.9502000000000002</v>
      </c>
      <c r="F69">
        <v>1.9690000000000001</v>
      </c>
      <c r="G69">
        <v>1.2336</v>
      </c>
      <c r="H69">
        <v>2.7044000000000001</v>
      </c>
      <c r="I69" t="str">
        <f t="shared" si="1"/>
        <v>In May, absenteeism was not significantly higher than expected among workers in Farming, Fishing, and Forestry Occupations.</v>
      </c>
    </row>
    <row r="70" spans="1:9" x14ac:dyDescent="0.35">
      <c r="A70" t="s">
        <v>55</v>
      </c>
      <c r="B70" t="s">
        <v>8</v>
      </c>
      <c r="C70">
        <v>0.33750000000000002</v>
      </c>
      <c r="D70">
        <v>0</v>
      </c>
      <c r="E70">
        <v>0.83440000000000003</v>
      </c>
      <c r="F70">
        <v>1.6348</v>
      </c>
      <c r="G70">
        <v>1.0137</v>
      </c>
      <c r="H70">
        <v>2.2559</v>
      </c>
      <c r="I70" t="str">
        <f t="shared" si="1"/>
        <v>In Jun, absenteeism was not significantly higher than expected among workers in Farming, Fishing, and Forestry Occupations.</v>
      </c>
    </row>
    <row r="71" spans="1:9" x14ac:dyDescent="0.35">
      <c r="A71" t="s">
        <v>55</v>
      </c>
      <c r="B71" t="s">
        <v>9</v>
      </c>
      <c r="C71">
        <v>0.61609999999999998</v>
      </c>
      <c r="D71">
        <v>0</v>
      </c>
      <c r="E71">
        <v>1.4471000000000001</v>
      </c>
      <c r="F71">
        <v>1.4315</v>
      </c>
      <c r="G71">
        <v>0.97909999999999997</v>
      </c>
      <c r="H71">
        <v>1.8837999999999999</v>
      </c>
      <c r="I71" t="str">
        <f t="shared" si="1"/>
        <v>In Jul, absenteeism was not significantly higher than expected among workers in Farming, Fishing, and Forestry Occupations.</v>
      </c>
    </row>
    <row r="72" spans="1:9" x14ac:dyDescent="0.35">
      <c r="A72" t="s">
        <v>55</v>
      </c>
      <c r="B72" t="s">
        <v>10</v>
      </c>
      <c r="C72">
        <v>0.58889999999999998</v>
      </c>
      <c r="D72">
        <v>0</v>
      </c>
      <c r="E72">
        <v>1.3709</v>
      </c>
      <c r="F72">
        <v>1.6328</v>
      </c>
      <c r="G72">
        <v>1.1086</v>
      </c>
      <c r="H72">
        <v>2.1568999999999998</v>
      </c>
      <c r="I72" t="str">
        <f t="shared" si="1"/>
        <v>In Aug, absenteeism was not significantly higher than expected among workers in Farming, Fishing, and Forestry Occupations.</v>
      </c>
    </row>
    <row r="73" spans="1:9" x14ac:dyDescent="0.35">
      <c r="A73" t="s">
        <v>55</v>
      </c>
      <c r="B73" t="s">
        <v>11</v>
      </c>
      <c r="C73">
        <v>0.94869999999999999</v>
      </c>
      <c r="D73">
        <v>2.47E-2</v>
      </c>
      <c r="E73">
        <v>1.8727</v>
      </c>
      <c r="F73">
        <v>1.3839999999999999</v>
      </c>
      <c r="G73">
        <v>0.78090000000000004</v>
      </c>
      <c r="H73">
        <v>1.9872000000000001</v>
      </c>
      <c r="I73" t="str">
        <f t="shared" si="1"/>
        <v>In Sep, absenteeism was not significantly higher than expected among workers in Farming, Fishing, and Forestry Occupations.</v>
      </c>
    </row>
    <row r="74" spans="1:9" x14ac:dyDescent="0.35">
      <c r="A74" t="s">
        <v>56</v>
      </c>
      <c r="B74" t="s">
        <v>0</v>
      </c>
      <c r="C74">
        <v>2.0684</v>
      </c>
      <c r="D74">
        <v>1.3493999999999999</v>
      </c>
      <c r="E74">
        <v>2.7873999999999999</v>
      </c>
      <c r="F74">
        <v>1.7682</v>
      </c>
      <c r="G74">
        <v>1.4943</v>
      </c>
      <c r="H74">
        <v>2.0419999999999998</v>
      </c>
      <c r="I74" t="str">
        <f t="shared" si="1"/>
        <v>In Oct, absenteeism was not significantly higher than expected among workers in Construction and Extraction Occupations.</v>
      </c>
    </row>
    <row r="75" spans="1:9" x14ac:dyDescent="0.35">
      <c r="A75" t="s">
        <v>56</v>
      </c>
      <c r="B75" t="s">
        <v>1</v>
      </c>
      <c r="C75">
        <v>2.2440000000000002</v>
      </c>
      <c r="D75">
        <v>1.6803999999999999</v>
      </c>
      <c r="E75">
        <v>2.8075000000000001</v>
      </c>
      <c r="F75">
        <v>1.7695000000000001</v>
      </c>
      <c r="G75">
        <v>1.5521</v>
      </c>
      <c r="H75">
        <v>1.9867999999999999</v>
      </c>
      <c r="I75" t="str">
        <f t="shared" si="1"/>
        <v>In Nov, absenteeism was not significantly higher than expected among workers in Construction and Extraction Occupations.</v>
      </c>
    </row>
    <row r="76" spans="1:9" x14ac:dyDescent="0.35">
      <c r="A76" t="s">
        <v>56</v>
      </c>
      <c r="B76" t="s">
        <v>2</v>
      </c>
      <c r="C76">
        <v>2.1120999999999999</v>
      </c>
      <c r="D76">
        <v>1.5271999999999999</v>
      </c>
      <c r="E76">
        <v>2.6970000000000001</v>
      </c>
      <c r="F76">
        <v>2.2161</v>
      </c>
      <c r="G76">
        <v>1.9941</v>
      </c>
      <c r="H76">
        <v>2.4380999999999999</v>
      </c>
      <c r="I76" t="str">
        <f t="shared" si="1"/>
        <v>In Dec, absenteeism was not significantly higher than expected among workers in Construction and Extraction Occupations.</v>
      </c>
    </row>
    <row r="77" spans="1:9" x14ac:dyDescent="0.35">
      <c r="A77" t="s">
        <v>56</v>
      </c>
      <c r="B77" t="s">
        <v>3</v>
      </c>
      <c r="C77">
        <v>2.0569999999999999</v>
      </c>
      <c r="D77">
        <v>1.4198999999999999</v>
      </c>
      <c r="E77">
        <v>2.694</v>
      </c>
      <c r="F77">
        <v>2.8083999999999998</v>
      </c>
      <c r="G77">
        <v>2.5562</v>
      </c>
      <c r="H77">
        <v>3.0606</v>
      </c>
      <c r="I77" t="str">
        <f t="shared" si="1"/>
        <v>In Jan, absenteeism was not significantly higher than expected among workers in Construction and Extraction Occupations.</v>
      </c>
    </row>
    <row r="78" spans="1:9" x14ac:dyDescent="0.35">
      <c r="A78" t="s">
        <v>56</v>
      </c>
      <c r="B78" t="s">
        <v>4</v>
      </c>
      <c r="C78">
        <v>2.5083000000000002</v>
      </c>
      <c r="D78">
        <v>1.7525999999999999</v>
      </c>
      <c r="E78">
        <v>3.2639999999999998</v>
      </c>
      <c r="F78">
        <v>2.6865000000000001</v>
      </c>
      <c r="G78">
        <v>2.3715999999999999</v>
      </c>
      <c r="H78">
        <v>3.0013000000000001</v>
      </c>
      <c r="I78" t="str">
        <f t="shared" si="1"/>
        <v>In Feb, absenteeism was not significantly higher than expected among workers in Construction and Extraction Occupations.</v>
      </c>
    </row>
    <row r="79" spans="1:9" x14ac:dyDescent="0.35">
      <c r="A79" t="s">
        <v>56</v>
      </c>
      <c r="B79" t="s">
        <v>5</v>
      </c>
      <c r="C79">
        <v>2.1623000000000001</v>
      </c>
      <c r="D79">
        <v>1.7425999999999999</v>
      </c>
      <c r="E79">
        <v>2.5819999999999999</v>
      </c>
      <c r="F79">
        <v>2.3315000000000001</v>
      </c>
      <c r="G79">
        <v>1.9990000000000001</v>
      </c>
      <c r="H79">
        <v>2.6640999999999999</v>
      </c>
      <c r="I79" t="str">
        <f t="shared" si="1"/>
        <v>In Mar, absenteeism was not significantly higher than expected among workers in Construction and Extraction Occupations.</v>
      </c>
    </row>
    <row r="80" spans="1:9" x14ac:dyDescent="0.35">
      <c r="A80" t="s">
        <v>56</v>
      </c>
      <c r="B80" t="s">
        <v>6</v>
      </c>
      <c r="C80">
        <v>1.8714999999999999</v>
      </c>
      <c r="D80">
        <v>1.3685</v>
      </c>
      <c r="E80">
        <v>2.3744999999999998</v>
      </c>
      <c r="F80">
        <v>1.9944</v>
      </c>
      <c r="G80">
        <v>1.7768999999999999</v>
      </c>
      <c r="H80">
        <v>2.2118000000000002</v>
      </c>
      <c r="I80" t="str">
        <f t="shared" si="1"/>
        <v>In Apr, absenteeism was not significantly higher than expected among workers in Construction and Extraction Occupations.</v>
      </c>
    </row>
    <row r="81" spans="1:9" x14ac:dyDescent="0.35">
      <c r="A81" t="s">
        <v>56</v>
      </c>
      <c r="B81" t="s">
        <v>7</v>
      </c>
      <c r="C81">
        <v>2.7835999999999999</v>
      </c>
      <c r="D81">
        <v>1.8552999999999999</v>
      </c>
      <c r="E81">
        <v>3.7119</v>
      </c>
      <c r="F81">
        <v>1.9500999999999999</v>
      </c>
      <c r="G81">
        <v>1.6807000000000001</v>
      </c>
      <c r="H81">
        <v>2.2193999999999998</v>
      </c>
      <c r="I81" t="str">
        <f t="shared" si="1"/>
        <v>In May, absenteeism was not significantly higher than expected among workers in Construction and Extraction Occupations.</v>
      </c>
    </row>
    <row r="82" spans="1:9" x14ac:dyDescent="0.35">
      <c r="A82" t="s">
        <v>56</v>
      </c>
      <c r="B82" t="s">
        <v>8</v>
      </c>
      <c r="C82">
        <v>1.9214</v>
      </c>
      <c r="D82">
        <v>1.1686000000000001</v>
      </c>
      <c r="E82">
        <v>2.6743000000000001</v>
      </c>
      <c r="F82">
        <v>1.7991999999999999</v>
      </c>
      <c r="G82">
        <v>1.4798</v>
      </c>
      <c r="H82">
        <v>2.1185999999999998</v>
      </c>
      <c r="I82" t="str">
        <f t="shared" si="1"/>
        <v>In Jun, absenteeism was not significantly higher than expected among workers in Construction and Extraction Occupations.</v>
      </c>
    </row>
    <row r="83" spans="1:9" x14ac:dyDescent="0.35">
      <c r="A83" t="s">
        <v>56</v>
      </c>
      <c r="B83" t="s">
        <v>9</v>
      </c>
      <c r="C83">
        <v>1.5437000000000001</v>
      </c>
      <c r="D83">
        <v>0.99970000000000003</v>
      </c>
      <c r="E83">
        <v>2.0876000000000001</v>
      </c>
      <c r="F83">
        <v>1.5405</v>
      </c>
      <c r="G83">
        <v>1.3313999999999999</v>
      </c>
      <c r="H83">
        <v>1.7497</v>
      </c>
      <c r="I83" t="str">
        <f t="shared" si="1"/>
        <v>In Jul, absenteeism was not significantly higher than expected among workers in Construction and Extraction Occupations.</v>
      </c>
    </row>
    <row r="84" spans="1:9" x14ac:dyDescent="0.35">
      <c r="A84" t="s">
        <v>56</v>
      </c>
      <c r="B84" t="s">
        <v>10</v>
      </c>
      <c r="C84">
        <v>1.369</v>
      </c>
      <c r="D84">
        <v>0.78700000000000003</v>
      </c>
      <c r="E84">
        <v>1.9509000000000001</v>
      </c>
      <c r="F84">
        <v>1.7418</v>
      </c>
      <c r="G84">
        <v>1.4184000000000001</v>
      </c>
      <c r="H84">
        <v>2.0651999999999999</v>
      </c>
      <c r="I84" t="str">
        <f t="shared" si="1"/>
        <v>In Aug, absenteeism was not significantly higher than expected among workers in Construction and Extraction Occupations.</v>
      </c>
    </row>
    <row r="85" spans="1:9" x14ac:dyDescent="0.35">
      <c r="A85" t="s">
        <v>56</v>
      </c>
      <c r="B85" t="s">
        <v>11</v>
      </c>
      <c r="C85">
        <v>1.7684</v>
      </c>
      <c r="D85">
        <v>1.1715</v>
      </c>
      <c r="E85">
        <v>2.3653</v>
      </c>
      <c r="F85">
        <v>2.0200999999999998</v>
      </c>
      <c r="G85">
        <v>1.8</v>
      </c>
      <c r="H85">
        <v>2.2401</v>
      </c>
      <c r="I85" t="str">
        <f t="shared" si="1"/>
        <v>In Sep, absenteeism was not significantly higher than expected among workers in Construction and Extraction Occupations.</v>
      </c>
    </row>
    <row r="86" spans="1:9" x14ac:dyDescent="0.35">
      <c r="A86" t="s">
        <v>57</v>
      </c>
      <c r="B86" t="s">
        <v>0</v>
      </c>
      <c r="C86">
        <v>2.0743</v>
      </c>
      <c r="D86">
        <v>1.3816999999999999</v>
      </c>
      <c r="E86">
        <v>2.7667999999999999</v>
      </c>
      <c r="F86">
        <v>2.0070999999999999</v>
      </c>
      <c r="G86">
        <v>1.6891</v>
      </c>
      <c r="H86">
        <v>2.3250000000000002</v>
      </c>
      <c r="I86" t="str">
        <f t="shared" si="1"/>
        <v>In Oct, absenteeism was not significantly higher than expected among workers in Installation, Maintenance, and Repair Occupations.</v>
      </c>
    </row>
    <row r="87" spans="1:9" x14ac:dyDescent="0.35">
      <c r="A87" t="s">
        <v>57</v>
      </c>
      <c r="B87" t="s">
        <v>1</v>
      </c>
      <c r="C87">
        <v>2.8201999999999998</v>
      </c>
      <c r="D87">
        <v>1.5871</v>
      </c>
      <c r="E87">
        <v>4.0533000000000001</v>
      </c>
      <c r="F87">
        <v>2.1852999999999998</v>
      </c>
      <c r="G87">
        <v>1.8209</v>
      </c>
      <c r="H87">
        <v>2.5497000000000001</v>
      </c>
      <c r="I87" t="str">
        <f t="shared" si="1"/>
        <v>In Nov, absenteeism was not significantly higher than expected among workers in Installation, Maintenance, and Repair Occupations.</v>
      </c>
    </row>
    <row r="88" spans="1:9" x14ac:dyDescent="0.35">
      <c r="A88" t="s">
        <v>57</v>
      </c>
      <c r="B88" t="s">
        <v>2</v>
      </c>
      <c r="C88">
        <v>2.5041000000000002</v>
      </c>
      <c r="D88">
        <v>1.7556</v>
      </c>
      <c r="E88">
        <v>3.2524999999999999</v>
      </c>
      <c r="F88">
        <v>2.2776999999999998</v>
      </c>
      <c r="G88">
        <v>1.9879</v>
      </c>
      <c r="H88">
        <v>2.5674999999999999</v>
      </c>
      <c r="I88" t="str">
        <f t="shared" si="1"/>
        <v>In Dec, absenteeism was not significantly higher than expected among workers in Installation, Maintenance, and Repair Occupations.</v>
      </c>
    </row>
    <row r="89" spans="1:9" x14ac:dyDescent="0.35">
      <c r="A89" t="s">
        <v>57</v>
      </c>
      <c r="B89" t="s">
        <v>3</v>
      </c>
      <c r="C89">
        <v>2.3403999999999998</v>
      </c>
      <c r="D89">
        <v>1.7730999999999999</v>
      </c>
      <c r="E89">
        <v>2.9077000000000002</v>
      </c>
      <c r="F89">
        <v>2.7471000000000001</v>
      </c>
      <c r="G89">
        <v>2.4298999999999999</v>
      </c>
      <c r="H89">
        <v>3.0642</v>
      </c>
      <c r="I89" t="str">
        <f t="shared" si="1"/>
        <v>In Jan, absenteeism was not significantly higher than expected among workers in Installation, Maintenance, and Repair Occupations.</v>
      </c>
    </row>
    <row r="90" spans="1:9" x14ac:dyDescent="0.35">
      <c r="A90" t="s">
        <v>57</v>
      </c>
      <c r="B90" t="s">
        <v>4</v>
      </c>
      <c r="C90">
        <v>2.6057999999999999</v>
      </c>
      <c r="D90">
        <v>1.6040000000000001</v>
      </c>
      <c r="E90">
        <v>3.6074999999999999</v>
      </c>
      <c r="F90">
        <v>2.3363</v>
      </c>
      <c r="G90">
        <v>2.0350999999999999</v>
      </c>
      <c r="H90">
        <v>2.6374</v>
      </c>
      <c r="I90" t="str">
        <f t="shared" si="1"/>
        <v>In Feb, absenteeism was not significantly higher than expected among workers in Installation, Maintenance, and Repair Occupations.</v>
      </c>
    </row>
    <row r="91" spans="1:9" x14ac:dyDescent="0.35">
      <c r="A91" t="s">
        <v>57</v>
      </c>
      <c r="B91" t="s">
        <v>5</v>
      </c>
      <c r="C91">
        <v>2.6015999999999999</v>
      </c>
      <c r="D91">
        <v>1.4805999999999999</v>
      </c>
      <c r="E91">
        <v>3.7225000000000001</v>
      </c>
      <c r="F91">
        <v>2.2877999999999998</v>
      </c>
      <c r="G91">
        <v>1.9295</v>
      </c>
      <c r="H91">
        <v>2.6461000000000001</v>
      </c>
      <c r="I91" t="str">
        <f t="shared" si="1"/>
        <v>In Mar, absenteeism was not significantly higher than expected among workers in Installation, Maintenance, and Repair Occupations.</v>
      </c>
    </row>
    <row r="92" spans="1:9" x14ac:dyDescent="0.35">
      <c r="A92" t="s">
        <v>57</v>
      </c>
      <c r="B92" t="s">
        <v>6</v>
      </c>
      <c r="C92">
        <v>2.2804000000000002</v>
      </c>
      <c r="D92">
        <v>1.2705</v>
      </c>
      <c r="E92">
        <v>3.2904</v>
      </c>
      <c r="F92">
        <v>2.2195999999999998</v>
      </c>
      <c r="G92">
        <v>1.9136</v>
      </c>
      <c r="H92">
        <v>2.5255999999999998</v>
      </c>
      <c r="I92" t="str">
        <f t="shared" si="1"/>
        <v>In Apr, absenteeism was not significantly higher than expected among workers in Installation, Maintenance, and Repair Occupations.</v>
      </c>
    </row>
    <row r="93" spans="1:9" x14ac:dyDescent="0.35">
      <c r="A93" t="s">
        <v>57</v>
      </c>
      <c r="B93" t="s">
        <v>7</v>
      </c>
      <c r="C93">
        <v>1.7797000000000001</v>
      </c>
      <c r="D93">
        <v>1.0951</v>
      </c>
      <c r="E93">
        <v>2.4643000000000002</v>
      </c>
      <c r="F93">
        <v>2.2138</v>
      </c>
      <c r="G93">
        <v>1.8495999999999999</v>
      </c>
      <c r="H93">
        <v>2.5779999999999998</v>
      </c>
      <c r="I93" t="str">
        <f t="shared" si="1"/>
        <v>In May, absenteeism was not significantly higher than expected among workers in Installation, Maintenance, and Repair Occupations.</v>
      </c>
    </row>
    <row r="94" spans="1:9" x14ac:dyDescent="0.35">
      <c r="A94" t="s">
        <v>57</v>
      </c>
      <c r="B94" t="s">
        <v>8</v>
      </c>
      <c r="C94">
        <v>1.6326000000000001</v>
      </c>
      <c r="D94">
        <v>1.0948</v>
      </c>
      <c r="E94">
        <v>2.1703999999999999</v>
      </c>
      <c r="F94">
        <v>1.6551</v>
      </c>
      <c r="G94">
        <v>1.3451</v>
      </c>
      <c r="H94">
        <v>1.9652000000000001</v>
      </c>
      <c r="I94" t="str">
        <f t="shared" si="1"/>
        <v>In Jun, absenteeism was not significantly higher than expected among workers in Installation, Maintenance, and Repair Occupations.</v>
      </c>
    </row>
    <row r="95" spans="1:9" x14ac:dyDescent="0.35">
      <c r="A95" t="s">
        <v>57</v>
      </c>
      <c r="B95" t="s">
        <v>9</v>
      </c>
      <c r="C95">
        <v>2.0848</v>
      </c>
      <c r="D95">
        <v>1.0854999999999999</v>
      </c>
      <c r="E95">
        <v>3.0840999999999998</v>
      </c>
      <c r="F95">
        <v>1.5569999999999999</v>
      </c>
      <c r="G95">
        <v>1.2986</v>
      </c>
      <c r="H95">
        <v>1.8152999999999999</v>
      </c>
      <c r="I95" t="str">
        <f t="shared" si="1"/>
        <v>In Jul, absenteeism was not significantly higher than expected among workers in Installation, Maintenance, and Repair Occupations.</v>
      </c>
    </row>
    <row r="96" spans="1:9" x14ac:dyDescent="0.35">
      <c r="A96" t="s">
        <v>57</v>
      </c>
      <c r="B96" t="s">
        <v>10</v>
      </c>
      <c r="C96">
        <v>1.7152000000000001</v>
      </c>
      <c r="D96">
        <v>1.0610999999999999</v>
      </c>
      <c r="E96">
        <v>2.3692000000000002</v>
      </c>
      <c r="F96">
        <v>1.5387</v>
      </c>
      <c r="G96">
        <v>1.2939000000000001</v>
      </c>
      <c r="H96">
        <v>1.7835000000000001</v>
      </c>
      <c r="I96" t="str">
        <f t="shared" si="1"/>
        <v>In Aug, absenteeism was not significantly higher than expected among workers in Installation, Maintenance, and Repair Occupations.</v>
      </c>
    </row>
    <row r="97" spans="1:9" x14ac:dyDescent="0.35">
      <c r="A97" t="s">
        <v>57</v>
      </c>
      <c r="B97" t="s">
        <v>11</v>
      </c>
      <c r="C97">
        <v>2.0432999999999999</v>
      </c>
      <c r="D97">
        <v>1.1816</v>
      </c>
      <c r="E97">
        <v>2.9049999999999998</v>
      </c>
      <c r="F97">
        <v>1.8951</v>
      </c>
      <c r="G97">
        <v>1.6535</v>
      </c>
      <c r="H97">
        <v>2.1368</v>
      </c>
      <c r="I97" t="str">
        <f t="shared" si="1"/>
        <v>In Sep, absenteeism was not significantly higher than expected among workers in Installation, Maintenance, and Repair Occupations.</v>
      </c>
    </row>
    <row r="98" spans="1:9" x14ac:dyDescent="0.35">
      <c r="A98" t="s">
        <v>58</v>
      </c>
      <c r="B98" t="s">
        <v>0</v>
      </c>
      <c r="C98">
        <v>1.7725</v>
      </c>
      <c r="D98">
        <v>1.1916</v>
      </c>
      <c r="E98">
        <v>2.3534000000000002</v>
      </c>
      <c r="F98">
        <v>2.2404000000000002</v>
      </c>
      <c r="G98">
        <v>1.9699</v>
      </c>
      <c r="H98">
        <v>2.5108999999999999</v>
      </c>
      <c r="I98" t="str">
        <f t="shared" si="1"/>
        <v>In Oct, absenteeism was not significantly higher than expected among workers in Production Occupations.</v>
      </c>
    </row>
    <row r="99" spans="1:9" x14ac:dyDescent="0.35">
      <c r="A99" t="s">
        <v>58</v>
      </c>
      <c r="B99" t="s">
        <v>1</v>
      </c>
      <c r="C99">
        <v>2.1267</v>
      </c>
      <c r="D99">
        <v>1.7649999999999999</v>
      </c>
      <c r="E99">
        <v>2.4885000000000002</v>
      </c>
      <c r="F99">
        <v>2.3708</v>
      </c>
      <c r="G99">
        <v>2.1055000000000001</v>
      </c>
      <c r="H99">
        <v>2.6360999999999999</v>
      </c>
      <c r="I99" t="str">
        <f t="shared" si="1"/>
        <v>In Nov, absenteeism was not significantly higher than expected among workers in Production Occupations.</v>
      </c>
    </row>
    <row r="100" spans="1:9" x14ac:dyDescent="0.35">
      <c r="A100" t="s">
        <v>58</v>
      </c>
      <c r="B100" t="s">
        <v>2</v>
      </c>
      <c r="C100">
        <v>2.077</v>
      </c>
      <c r="D100">
        <v>1.3037000000000001</v>
      </c>
      <c r="E100">
        <v>2.8502000000000001</v>
      </c>
      <c r="F100">
        <v>2.5468999999999999</v>
      </c>
      <c r="G100">
        <v>2.2787999999999999</v>
      </c>
      <c r="H100">
        <v>2.8151000000000002</v>
      </c>
      <c r="I100" t="str">
        <f t="shared" si="1"/>
        <v>In Dec, absenteeism was not significantly higher than expected among workers in Production Occupations.</v>
      </c>
    </row>
    <row r="101" spans="1:9" x14ac:dyDescent="0.35">
      <c r="A101" t="s">
        <v>58</v>
      </c>
      <c r="B101" t="s">
        <v>3</v>
      </c>
      <c r="C101">
        <v>2.4476</v>
      </c>
      <c r="D101">
        <v>1.7499</v>
      </c>
      <c r="E101">
        <v>3.1454</v>
      </c>
      <c r="F101">
        <v>3.0181</v>
      </c>
      <c r="G101">
        <v>2.7763</v>
      </c>
      <c r="H101">
        <v>3.2597999999999998</v>
      </c>
      <c r="I101" t="str">
        <f t="shared" si="1"/>
        <v>In Jan, absenteeism was not significantly higher than expected among workers in Production Occupations.</v>
      </c>
    </row>
    <row r="102" spans="1:9" x14ac:dyDescent="0.35">
      <c r="A102" t="s">
        <v>58</v>
      </c>
      <c r="B102" t="s">
        <v>4</v>
      </c>
      <c r="C102">
        <v>2.2195999999999998</v>
      </c>
      <c r="D102">
        <v>1.6751</v>
      </c>
      <c r="E102">
        <v>2.7641</v>
      </c>
      <c r="F102">
        <v>3.2105000000000001</v>
      </c>
      <c r="G102">
        <v>2.9249000000000001</v>
      </c>
      <c r="H102">
        <v>3.4961000000000002</v>
      </c>
      <c r="I102" t="str">
        <f t="shared" si="1"/>
        <v>In Feb, absenteeism was not significantly higher than expected among workers in Production Occupations.</v>
      </c>
    </row>
    <row r="103" spans="1:9" x14ac:dyDescent="0.35">
      <c r="A103" t="s">
        <v>58</v>
      </c>
      <c r="B103" t="s">
        <v>5</v>
      </c>
      <c r="C103">
        <v>2.7159</v>
      </c>
      <c r="D103">
        <v>1.9830000000000001</v>
      </c>
      <c r="E103">
        <v>3.4487000000000001</v>
      </c>
      <c r="F103">
        <v>2.8155999999999999</v>
      </c>
      <c r="G103">
        <v>2.5381999999999998</v>
      </c>
      <c r="H103">
        <v>3.093</v>
      </c>
      <c r="I103" t="str">
        <f t="shared" si="1"/>
        <v>In Mar, absenteeism was not significantly higher than expected among workers in Production Occupations.</v>
      </c>
    </row>
    <row r="104" spans="1:9" x14ac:dyDescent="0.35">
      <c r="A104" t="s">
        <v>58</v>
      </c>
      <c r="B104" t="s">
        <v>6</v>
      </c>
      <c r="C104">
        <v>2.4925999999999999</v>
      </c>
      <c r="D104">
        <v>1.806</v>
      </c>
      <c r="E104">
        <v>3.1793</v>
      </c>
      <c r="F104">
        <v>2.3347000000000002</v>
      </c>
      <c r="G104">
        <v>2.0714999999999999</v>
      </c>
      <c r="H104">
        <v>2.5977999999999999</v>
      </c>
      <c r="I104" t="str">
        <f t="shared" si="1"/>
        <v>In Apr, absenteeism was not significantly higher than expected among workers in Production Occupations.</v>
      </c>
    </row>
    <row r="105" spans="1:9" x14ac:dyDescent="0.35">
      <c r="A105" t="s">
        <v>58</v>
      </c>
      <c r="B105" t="s">
        <v>7</v>
      </c>
      <c r="C105">
        <v>1.9366000000000001</v>
      </c>
      <c r="D105">
        <v>1.3875</v>
      </c>
      <c r="E105">
        <v>2.4857</v>
      </c>
      <c r="F105">
        <v>2.3460000000000001</v>
      </c>
      <c r="G105">
        <v>2.0453999999999999</v>
      </c>
      <c r="H105">
        <v>2.6467000000000001</v>
      </c>
      <c r="I105" t="str">
        <f t="shared" si="1"/>
        <v>In May, absenteeism was not significantly higher than expected among workers in Production Occupations.</v>
      </c>
    </row>
    <row r="106" spans="1:9" x14ac:dyDescent="0.35">
      <c r="A106" t="s">
        <v>58</v>
      </c>
      <c r="B106" t="s">
        <v>8</v>
      </c>
      <c r="C106">
        <v>2.1877</v>
      </c>
      <c r="D106">
        <v>1.5928</v>
      </c>
      <c r="E106">
        <v>2.7826</v>
      </c>
      <c r="F106">
        <v>2.0985</v>
      </c>
      <c r="G106">
        <v>1.8463000000000001</v>
      </c>
      <c r="H106">
        <v>2.3506</v>
      </c>
      <c r="I106" t="str">
        <f t="shared" si="1"/>
        <v>In Jun, absenteeism was not significantly higher than expected among workers in Production Occupations.</v>
      </c>
    </row>
    <row r="107" spans="1:9" x14ac:dyDescent="0.35">
      <c r="A107" t="s">
        <v>58</v>
      </c>
      <c r="B107" t="s">
        <v>9</v>
      </c>
      <c r="C107">
        <v>1.4355</v>
      </c>
      <c r="D107">
        <v>0.88929999999999998</v>
      </c>
      <c r="E107">
        <v>1.9817</v>
      </c>
      <c r="F107">
        <v>1.8548</v>
      </c>
      <c r="G107">
        <v>1.6457999999999999</v>
      </c>
      <c r="H107">
        <v>2.0638000000000001</v>
      </c>
      <c r="I107" t="str">
        <f t="shared" si="1"/>
        <v>In Jul, absenteeism was not significantly higher than expected among workers in Production Occupations.</v>
      </c>
    </row>
    <row r="108" spans="1:9" x14ac:dyDescent="0.35">
      <c r="A108" t="s">
        <v>58</v>
      </c>
      <c r="B108" t="s">
        <v>10</v>
      </c>
      <c r="C108">
        <v>2.1328999999999998</v>
      </c>
      <c r="D108">
        <v>1.3865000000000001</v>
      </c>
      <c r="E108">
        <v>2.8794</v>
      </c>
      <c r="F108">
        <v>2.2837000000000001</v>
      </c>
      <c r="G108">
        <v>2.0615000000000001</v>
      </c>
      <c r="H108">
        <v>2.5057999999999998</v>
      </c>
      <c r="I108" t="str">
        <f t="shared" si="1"/>
        <v>In Aug, absenteeism was not significantly higher than expected among workers in Production Occupations.</v>
      </c>
    </row>
    <row r="109" spans="1:9" x14ac:dyDescent="0.35">
      <c r="A109" t="s">
        <v>58</v>
      </c>
      <c r="B109" t="s">
        <v>11</v>
      </c>
      <c r="C109">
        <v>2.2572999999999999</v>
      </c>
      <c r="D109">
        <v>1.4897</v>
      </c>
      <c r="E109">
        <v>3.0249000000000001</v>
      </c>
      <c r="F109">
        <v>2.2277999999999998</v>
      </c>
      <c r="G109">
        <v>1.9714</v>
      </c>
      <c r="H109">
        <v>2.4841000000000002</v>
      </c>
      <c r="I109" t="str">
        <f t="shared" si="1"/>
        <v>In Sep, absenteeism was not significantly higher than expected among workers in Production Occupations.</v>
      </c>
    </row>
    <row r="110" spans="1:9" x14ac:dyDescent="0.35">
      <c r="A110" t="s">
        <v>59</v>
      </c>
      <c r="B110" t="s">
        <v>0</v>
      </c>
      <c r="C110">
        <v>2.0118</v>
      </c>
      <c r="D110">
        <v>1.5009999999999999</v>
      </c>
      <c r="E110">
        <v>2.5225</v>
      </c>
      <c r="F110">
        <v>2.1333000000000002</v>
      </c>
      <c r="G110">
        <v>1.8502000000000001</v>
      </c>
      <c r="H110">
        <v>2.4165000000000001</v>
      </c>
      <c r="I110" t="str">
        <f t="shared" si="1"/>
        <v>In Oct, absenteeism was not significantly higher than expected among workers in Transportation and Material Moving Occupations.</v>
      </c>
    </row>
    <row r="111" spans="1:9" x14ac:dyDescent="0.35">
      <c r="A111" t="s">
        <v>59</v>
      </c>
      <c r="B111" t="s">
        <v>1</v>
      </c>
      <c r="C111">
        <v>2.6968999999999999</v>
      </c>
      <c r="D111">
        <v>1.8612</v>
      </c>
      <c r="E111">
        <v>3.5326</v>
      </c>
      <c r="F111">
        <v>2.1171000000000002</v>
      </c>
      <c r="G111">
        <v>1.8807</v>
      </c>
      <c r="H111">
        <v>2.3534000000000002</v>
      </c>
      <c r="I111" t="str">
        <f t="shared" si="1"/>
        <v>In Nov, absenteeism was not significantly higher than expected among workers in Transportation and Material Moving Occupations.</v>
      </c>
    </row>
    <row r="112" spans="1:9" x14ac:dyDescent="0.35">
      <c r="A112" t="s">
        <v>59</v>
      </c>
      <c r="B112" t="s">
        <v>2</v>
      </c>
      <c r="C112">
        <v>2.8799000000000001</v>
      </c>
      <c r="D112">
        <v>2.1677</v>
      </c>
      <c r="E112">
        <v>3.5920000000000001</v>
      </c>
      <c r="F112">
        <v>2.4872000000000001</v>
      </c>
      <c r="G112">
        <v>2.1781000000000001</v>
      </c>
      <c r="H112">
        <v>2.7963</v>
      </c>
      <c r="I112" t="str">
        <f t="shared" si="1"/>
        <v>In Dec, absenteeism was not significantly higher than expected among workers in Transportation and Material Moving Occupations.</v>
      </c>
    </row>
    <row r="113" spans="1:9" x14ac:dyDescent="0.35">
      <c r="A113" t="s">
        <v>59</v>
      </c>
      <c r="B113" t="s">
        <v>3</v>
      </c>
      <c r="C113">
        <v>2.7271999999999998</v>
      </c>
      <c r="D113">
        <v>2.0146000000000002</v>
      </c>
      <c r="E113">
        <v>3.4397000000000002</v>
      </c>
      <c r="F113">
        <v>2.7894999999999999</v>
      </c>
      <c r="G113">
        <v>2.5369000000000002</v>
      </c>
      <c r="H113">
        <v>3.0419999999999998</v>
      </c>
      <c r="I113" t="str">
        <f t="shared" si="1"/>
        <v>In Jan, absenteeism was not significantly higher than expected among workers in Transportation and Material Moving Occupations.</v>
      </c>
    </row>
    <row r="114" spans="1:9" x14ac:dyDescent="0.35">
      <c r="A114" t="s">
        <v>59</v>
      </c>
      <c r="B114" t="s">
        <v>4</v>
      </c>
      <c r="C114">
        <v>3.1154999999999999</v>
      </c>
      <c r="D114">
        <v>2.3155000000000001</v>
      </c>
      <c r="E114">
        <v>3.9155000000000002</v>
      </c>
      <c r="F114">
        <v>3.0503999999999998</v>
      </c>
      <c r="G114">
        <v>2.6541000000000001</v>
      </c>
      <c r="H114">
        <v>3.4466000000000001</v>
      </c>
      <c r="I114" t="str">
        <f t="shared" si="1"/>
        <v>In Feb, absenteeism was not significantly higher than expected among workers in Transportation and Material Moving Occupations.</v>
      </c>
    </row>
    <row r="115" spans="1:9" x14ac:dyDescent="0.35">
      <c r="A115" t="s">
        <v>59</v>
      </c>
      <c r="B115" t="s">
        <v>5</v>
      </c>
      <c r="C115">
        <v>2.9079999999999999</v>
      </c>
      <c r="D115">
        <v>2.3359999999999999</v>
      </c>
      <c r="E115">
        <v>3.48</v>
      </c>
      <c r="F115">
        <v>2.3610000000000002</v>
      </c>
      <c r="G115">
        <v>2.0308999999999999</v>
      </c>
      <c r="H115">
        <v>2.6911</v>
      </c>
      <c r="I115" t="str">
        <f t="shared" si="1"/>
        <v>In Mar, absenteeism was not significantly higher than expected among workers in Transportation and Material Moving Occupations.</v>
      </c>
    </row>
    <row r="116" spans="1:9" x14ac:dyDescent="0.35">
      <c r="A116" t="s">
        <v>59</v>
      </c>
      <c r="B116" t="s">
        <v>6</v>
      </c>
      <c r="C116">
        <v>2.4255</v>
      </c>
      <c r="D116">
        <v>1.4276</v>
      </c>
      <c r="E116">
        <v>3.4232999999999998</v>
      </c>
      <c r="F116">
        <v>2.5989</v>
      </c>
      <c r="G116">
        <v>2.3245</v>
      </c>
      <c r="H116">
        <v>2.8732000000000002</v>
      </c>
      <c r="I116" t="str">
        <f t="shared" si="1"/>
        <v>In Apr, absenteeism was not significantly higher than expected among workers in Transportation and Material Moving Occupations.</v>
      </c>
    </row>
    <row r="117" spans="1:9" x14ac:dyDescent="0.35">
      <c r="A117" t="s">
        <v>59</v>
      </c>
      <c r="B117" t="s">
        <v>7</v>
      </c>
      <c r="C117">
        <v>2.4571999999999998</v>
      </c>
      <c r="D117">
        <v>1.7764</v>
      </c>
      <c r="E117">
        <v>3.1381000000000001</v>
      </c>
      <c r="F117">
        <v>2.0139999999999998</v>
      </c>
      <c r="G117">
        <v>1.8292999999999999</v>
      </c>
      <c r="H117">
        <v>2.1987999999999999</v>
      </c>
      <c r="I117" t="str">
        <f t="shared" si="1"/>
        <v>In May, absenteeism was not significantly higher than expected among workers in Transportation and Material Moving Occupations.</v>
      </c>
    </row>
    <row r="118" spans="1:9" x14ac:dyDescent="0.35">
      <c r="A118" t="s">
        <v>59</v>
      </c>
      <c r="B118" t="s">
        <v>8</v>
      </c>
      <c r="C118">
        <v>2.0007999999999999</v>
      </c>
      <c r="D118">
        <v>1.3441000000000001</v>
      </c>
      <c r="E118">
        <v>2.6575000000000002</v>
      </c>
      <c r="F118">
        <v>2.2904</v>
      </c>
      <c r="G118">
        <v>2.0044</v>
      </c>
      <c r="H118">
        <v>2.5764999999999998</v>
      </c>
      <c r="I118" t="str">
        <f t="shared" si="1"/>
        <v>In Jun, absenteeism was not significantly higher than expected among workers in Transportation and Material Moving Occupations.</v>
      </c>
    </row>
    <row r="119" spans="1:9" x14ac:dyDescent="0.35">
      <c r="A119" t="s">
        <v>59</v>
      </c>
      <c r="B119" t="s">
        <v>9</v>
      </c>
      <c r="C119">
        <v>2.198</v>
      </c>
      <c r="D119">
        <v>1.6413</v>
      </c>
      <c r="E119">
        <v>2.7547000000000001</v>
      </c>
      <c r="F119">
        <v>1.8289</v>
      </c>
      <c r="G119">
        <v>1.5547</v>
      </c>
      <c r="H119">
        <v>2.1032000000000002</v>
      </c>
      <c r="I119" t="str">
        <f t="shared" si="1"/>
        <v>In Jul, absenteeism was not significantly higher than expected among workers in Transportation and Material Moving Occupations.</v>
      </c>
    </row>
    <row r="120" spans="1:9" x14ac:dyDescent="0.35">
      <c r="A120" t="s">
        <v>59</v>
      </c>
      <c r="B120" t="s">
        <v>10</v>
      </c>
      <c r="C120">
        <v>2.0318999999999998</v>
      </c>
      <c r="D120">
        <v>1.4540999999999999</v>
      </c>
      <c r="E120">
        <v>2.6095999999999999</v>
      </c>
      <c r="F120">
        <v>2.0003000000000002</v>
      </c>
      <c r="G120">
        <v>1.7032</v>
      </c>
      <c r="H120">
        <v>2.2974999999999999</v>
      </c>
      <c r="I120" t="str">
        <f t="shared" si="1"/>
        <v>In Aug, absenteeism was not significantly higher than expected among workers in Transportation and Material Moving Occupations.</v>
      </c>
    </row>
    <row r="121" spans="1:9" x14ac:dyDescent="0.35">
      <c r="A121" t="s">
        <v>59</v>
      </c>
      <c r="B121" t="s">
        <v>11</v>
      </c>
      <c r="C121">
        <v>2.2311000000000001</v>
      </c>
      <c r="D121">
        <v>1.6577999999999999</v>
      </c>
      <c r="E121">
        <v>2.8045</v>
      </c>
      <c r="F121">
        <v>1.8631</v>
      </c>
      <c r="G121">
        <v>1.6698999999999999</v>
      </c>
      <c r="H121">
        <v>2.0562</v>
      </c>
      <c r="I121" t="str">
        <f t="shared" si="1"/>
        <v>In Sep, absenteeism was not significantly higher than expected among workers in Transportation and Material Moving Occupations.</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workbookViewId="0">
      <selection sqref="A1:D52"/>
    </sheetView>
  </sheetViews>
  <sheetFormatPr defaultRowHeight="14.5" x14ac:dyDescent="0.35"/>
  <cols>
    <col min="3" max="3" width="15.36328125" customWidth="1"/>
    <col min="4" max="4" width="9.08984375" customWidth="1"/>
  </cols>
  <sheetData>
    <row r="1" spans="1:4" x14ac:dyDescent="0.35">
      <c r="A1" t="s">
        <v>12</v>
      </c>
      <c r="B1" t="s">
        <v>61</v>
      </c>
      <c r="C1" t="s">
        <v>62</v>
      </c>
      <c r="D1" t="s">
        <v>126</v>
      </c>
    </row>
    <row r="2" spans="1:4" x14ac:dyDescent="0.35">
      <c r="A2" t="s">
        <v>11</v>
      </c>
      <c r="B2" t="s">
        <v>63</v>
      </c>
      <c r="C2">
        <v>1.9182999999999999</v>
      </c>
      <c r="D2" t="str">
        <f>"In "&amp;A2&amp;", ansenteeism in "&amp;B2&amp;" placed it in the "&amp;_xlfn.IFS(_xlfn.PERCENTILE.INC($C$2:$C$52,0.2)&gt;C2,"first",_xlfn.PERCENTILE.INC($C$2:$C$52,0.4)&gt;C2,"second",_xlfn.PERCENTILE.INC($C$2:$C$52,0.6)&gt;C2,"third",_xlfn.PERCENTILE.INC($C$2:$C$52,0.8)&gt;C2,"fourth",_xlfn.PERCENTILE.INC($C$2:$C$52,1)&gt;=C2,"fifth")&amp;" quintile of absenteeism for all 50 states."</f>
        <v>In Sep, ansenteeism in AL placed it in the fourth quintile of absenteeism for all 50 states.</v>
      </c>
    </row>
    <row r="3" spans="1:4" x14ac:dyDescent="0.35">
      <c r="A3" t="s">
        <v>11</v>
      </c>
      <c r="B3" t="s">
        <v>64</v>
      </c>
      <c r="C3">
        <v>1.4525999999999999</v>
      </c>
      <c r="D3" t="str">
        <f t="shared" ref="D3:D52" si="0">"In "&amp;A3&amp;", ansenteeism in "&amp;B3&amp;" placed it in the "&amp;_xlfn.IFS(_xlfn.PERCENTILE.INC($C$2:$C$52,0.2)&gt;C3,"first",_xlfn.PERCENTILE.INC($C$2:$C$52,0.4)&gt;C3,"second",_xlfn.PERCENTILE.INC($C$2:$C$52,0.6)&gt;C3,"third",_xlfn.PERCENTILE.INC($C$2:$C$52,0.8)&gt;C3,"fourth",_xlfn.PERCENTILE.INC($C$2:$C$52,1)&gt;=C3,"fifth")&amp;" quintile of absenteeism for all 50 states."</f>
        <v>In Sep, ansenteeism in AK placed it in the second quintile of absenteeism for all 50 states.</v>
      </c>
    </row>
    <row r="4" spans="1:4" x14ac:dyDescent="0.35">
      <c r="A4" t="s">
        <v>11</v>
      </c>
      <c r="B4" t="s">
        <v>65</v>
      </c>
      <c r="C4">
        <v>1.8142</v>
      </c>
      <c r="D4" t="str">
        <f t="shared" si="0"/>
        <v>In Sep, ansenteeism in AZ placed it in the fourth quintile of absenteeism for all 50 states.</v>
      </c>
    </row>
    <row r="5" spans="1:4" x14ac:dyDescent="0.35">
      <c r="A5" t="s">
        <v>11</v>
      </c>
      <c r="B5" t="s">
        <v>66</v>
      </c>
      <c r="C5">
        <v>1.7952999999999999</v>
      </c>
      <c r="D5" t="str">
        <f t="shared" si="0"/>
        <v>In Sep, ansenteeism in AR placed it in the fourth quintile of absenteeism for all 50 states.</v>
      </c>
    </row>
    <row r="6" spans="1:4" x14ac:dyDescent="0.35">
      <c r="A6" t="s">
        <v>11</v>
      </c>
      <c r="B6" t="s">
        <v>67</v>
      </c>
      <c r="C6">
        <v>1.7385999999999999</v>
      </c>
      <c r="D6" t="str">
        <f t="shared" si="0"/>
        <v>In Sep, ansenteeism in CA placed it in the third quintile of absenteeism for all 50 states.</v>
      </c>
    </row>
    <row r="7" spans="1:4" x14ac:dyDescent="0.35">
      <c r="A7" t="s">
        <v>11</v>
      </c>
      <c r="B7" t="s">
        <v>68</v>
      </c>
      <c r="C7">
        <v>0.92230000000000001</v>
      </c>
      <c r="D7" t="str">
        <f t="shared" si="0"/>
        <v>In Sep, ansenteeism in CO placed it in the first quintile of absenteeism for all 50 states.</v>
      </c>
    </row>
    <row r="8" spans="1:4" x14ac:dyDescent="0.35">
      <c r="A8" t="s">
        <v>11</v>
      </c>
      <c r="B8" t="s">
        <v>69</v>
      </c>
      <c r="C8">
        <v>1.7584</v>
      </c>
      <c r="D8" t="str">
        <f t="shared" si="0"/>
        <v>In Sep, ansenteeism in CT placed it in the third quintile of absenteeism for all 50 states.</v>
      </c>
    </row>
    <row r="9" spans="1:4" x14ac:dyDescent="0.35">
      <c r="A9" t="s">
        <v>11</v>
      </c>
      <c r="B9" t="s">
        <v>70</v>
      </c>
      <c r="C9">
        <v>1.1660999999999999</v>
      </c>
      <c r="D9" t="str">
        <f t="shared" si="0"/>
        <v>In Sep, ansenteeism in DE placed it in the first quintile of absenteeism for all 50 states.</v>
      </c>
    </row>
    <row r="10" spans="1:4" x14ac:dyDescent="0.35">
      <c r="A10" t="s">
        <v>11</v>
      </c>
      <c r="B10" t="s">
        <v>71</v>
      </c>
      <c r="C10">
        <v>1.6899</v>
      </c>
      <c r="D10" t="str">
        <f t="shared" si="0"/>
        <v>In Sep, ansenteeism in DC placed it in the third quintile of absenteeism for all 50 states.</v>
      </c>
    </row>
    <row r="11" spans="1:4" x14ac:dyDescent="0.35">
      <c r="A11" t="s">
        <v>11</v>
      </c>
      <c r="B11" t="s">
        <v>72</v>
      </c>
      <c r="C11">
        <v>1.3791</v>
      </c>
      <c r="D11" t="str">
        <f t="shared" si="0"/>
        <v>In Sep, ansenteeism in FL placed it in the second quintile of absenteeism for all 50 states.</v>
      </c>
    </row>
    <row r="12" spans="1:4" x14ac:dyDescent="0.35">
      <c r="A12" t="s">
        <v>11</v>
      </c>
      <c r="B12" t="s">
        <v>73</v>
      </c>
      <c r="C12">
        <v>1.0418000000000001</v>
      </c>
      <c r="D12" t="str">
        <f t="shared" si="0"/>
        <v>In Sep, ansenteeism in GA placed it in the first quintile of absenteeism for all 50 states.</v>
      </c>
    </row>
    <row r="13" spans="1:4" x14ac:dyDescent="0.35">
      <c r="A13" t="s">
        <v>11</v>
      </c>
      <c r="B13" t="s">
        <v>74</v>
      </c>
      <c r="C13">
        <v>2.8527999999999998</v>
      </c>
      <c r="D13" t="str">
        <f t="shared" si="0"/>
        <v>In Sep, ansenteeism in HI placed it in the fifth quintile of absenteeism for all 50 states.</v>
      </c>
    </row>
    <row r="14" spans="1:4" x14ac:dyDescent="0.35">
      <c r="A14" t="s">
        <v>11</v>
      </c>
      <c r="B14" t="s">
        <v>75</v>
      </c>
      <c r="C14">
        <v>1.6687000000000001</v>
      </c>
      <c r="D14" t="str">
        <f t="shared" si="0"/>
        <v>In Sep, ansenteeism in ID placed it in the third quintile of absenteeism for all 50 states.</v>
      </c>
    </row>
    <row r="15" spans="1:4" x14ac:dyDescent="0.35">
      <c r="A15" t="s">
        <v>11</v>
      </c>
      <c r="B15" t="s">
        <v>76</v>
      </c>
      <c r="C15">
        <v>1.5118</v>
      </c>
      <c r="D15" t="str">
        <f t="shared" si="0"/>
        <v>In Sep, ansenteeism in IL placed it in the third quintile of absenteeism for all 50 states.</v>
      </c>
    </row>
    <row r="16" spans="1:4" x14ac:dyDescent="0.35">
      <c r="A16" t="s">
        <v>11</v>
      </c>
      <c r="B16" t="s">
        <v>77</v>
      </c>
      <c r="C16">
        <v>1.5744</v>
      </c>
      <c r="D16" t="str">
        <f t="shared" si="0"/>
        <v>In Sep, ansenteeism in IN placed it in the third quintile of absenteeism for all 50 states.</v>
      </c>
    </row>
    <row r="17" spans="1:4" x14ac:dyDescent="0.35">
      <c r="A17" t="s">
        <v>11</v>
      </c>
      <c r="B17" t="s">
        <v>78</v>
      </c>
      <c r="C17">
        <v>1.8359000000000001</v>
      </c>
      <c r="D17" t="str">
        <f t="shared" si="0"/>
        <v>In Sep, ansenteeism in IA placed it in the fourth quintile of absenteeism for all 50 states.</v>
      </c>
    </row>
    <row r="18" spans="1:4" x14ac:dyDescent="0.35">
      <c r="A18" t="s">
        <v>11</v>
      </c>
      <c r="B18" t="s">
        <v>79</v>
      </c>
      <c r="C18">
        <v>2.3814000000000002</v>
      </c>
      <c r="D18" t="str">
        <f t="shared" si="0"/>
        <v>In Sep, ansenteeism in KS placed it in the fifth quintile of absenteeism for all 50 states.</v>
      </c>
    </row>
    <row r="19" spans="1:4" x14ac:dyDescent="0.35">
      <c r="A19" t="s">
        <v>11</v>
      </c>
      <c r="B19" t="s">
        <v>80</v>
      </c>
      <c r="C19">
        <v>2.2623000000000002</v>
      </c>
      <c r="D19" t="str">
        <f t="shared" si="0"/>
        <v>In Sep, ansenteeism in KY placed it in the fifth quintile of absenteeism for all 50 states.</v>
      </c>
    </row>
    <row r="20" spans="1:4" x14ac:dyDescent="0.35">
      <c r="A20" t="s">
        <v>11</v>
      </c>
      <c r="B20" t="s">
        <v>81</v>
      </c>
      <c r="C20">
        <v>2.1701999999999999</v>
      </c>
      <c r="D20" t="str">
        <f t="shared" si="0"/>
        <v>In Sep, ansenteeism in LA placed it in the fourth quintile of absenteeism for all 50 states.</v>
      </c>
    </row>
    <row r="21" spans="1:4" x14ac:dyDescent="0.35">
      <c r="A21" t="s">
        <v>11</v>
      </c>
      <c r="B21" t="s">
        <v>82</v>
      </c>
      <c r="C21">
        <v>1.9300999999999999</v>
      </c>
      <c r="D21" t="str">
        <f t="shared" si="0"/>
        <v>In Sep, ansenteeism in ME placed it in the fourth quintile of absenteeism for all 50 states.</v>
      </c>
    </row>
    <row r="22" spans="1:4" x14ac:dyDescent="0.35">
      <c r="A22" t="s">
        <v>11</v>
      </c>
      <c r="B22" t="s">
        <v>83</v>
      </c>
      <c r="C22">
        <v>2.2675000000000001</v>
      </c>
      <c r="D22" t="str">
        <f t="shared" si="0"/>
        <v>In Sep, ansenteeism in MD placed it in the fifth quintile of absenteeism for all 50 states.</v>
      </c>
    </row>
    <row r="23" spans="1:4" x14ac:dyDescent="0.35">
      <c r="A23" t="s">
        <v>11</v>
      </c>
      <c r="B23" t="s">
        <v>84</v>
      </c>
      <c r="C23">
        <v>1.0476000000000001</v>
      </c>
      <c r="D23" t="str">
        <f t="shared" si="0"/>
        <v>In Sep, ansenteeism in MA placed it in the first quintile of absenteeism for all 50 states.</v>
      </c>
    </row>
    <row r="24" spans="1:4" x14ac:dyDescent="0.35">
      <c r="A24" t="s">
        <v>11</v>
      </c>
      <c r="B24" t="s">
        <v>85</v>
      </c>
      <c r="C24">
        <v>1.2941</v>
      </c>
      <c r="D24" t="str">
        <f t="shared" si="0"/>
        <v>In Sep, ansenteeism in MI placed it in the second quintile of absenteeism for all 50 states.</v>
      </c>
    </row>
    <row r="25" spans="1:4" x14ac:dyDescent="0.35">
      <c r="A25" t="s">
        <v>11</v>
      </c>
      <c r="B25" t="s">
        <v>86</v>
      </c>
      <c r="C25">
        <v>2.5021</v>
      </c>
      <c r="D25" t="str">
        <f t="shared" si="0"/>
        <v>In Sep, ansenteeism in MN placed it in the fifth quintile of absenteeism for all 50 states.</v>
      </c>
    </row>
    <row r="26" spans="1:4" x14ac:dyDescent="0.35">
      <c r="A26" t="s">
        <v>11</v>
      </c>
      <c r="B26" t="s">
        <v>87</v>
      </c>
      <c r="C26">
        <v>2.7279</v>
      </c>
      <c r="D26" t="str">
        <f t="shared" si="0"/>
        <v>In Sep, ansenteeism in MS placed it in the fifth quintile of absenteeism for all 50 states.</v>
      </c>
    </row>
    <row r="27" spans="1:4" x14ac:dyDescent="0.35">
      <c r="A27" t="s">
        <v>11</v>
      </c>
      <c r="B27" t="s">
        <v>88</v>
      </c>
      <c r="C27">
        <v>0.80059999999999998</v>
      </c>
      <c r="D27" t="str">
        <f t="shared" si="0"/>
        <v>In Sep, ansenteeism in MO placed it in the first quintile of absenteeism for all 50 states.</v>
      </c>
    </row>
    <row r="28" spans="1:4" x14ac:dyDescent="0.35">
      <c r="A28" t="s">
        <v>11</v>
      </c>
      <c r="B28" t="s">
        <v>89</v>
      </c>
      <c r="C28">
        <v>1.6933</v>
      </c>
      <c r="D28" t="str">
        <f t="shared" si="0"/>
        <v>In Sep, ansenteeism in MT placed it in the third quintile of absenteeism for all 50 states.</v>
      </c>
    </row>
    <row r="29" spans="1:4" x14ac:dyDescent="0.35">
      <c r="A29" t="s">
        <v>11</v>
      </c>
      <c r="B29" t="s">
        <v>90</v>
      </c>
      <c r="C29">
        <v>1.7426999999999999</v>
      </c>
      <c r="D29" t="str">
        <f t="shared" si="0"/>
        <v>In Sep, ansenteeism in NE placed it in the third quintile of absenteeism for all 50 states.</v>
      </c>
    </row>
    <row r="30" spans="1:4" x14ac:dyDescent="0.35">
      <c r="A30" t="s">
        <v>11</v>
      </c>
      <c r="B30" t="s">
        <v>91</v>
      </c>
      <c r="C30">
        <v>1.736</v>
      </c>
      <c r="D30" t="str">
        <f t="shared" si="0"/>
        <v>In Sep, ansenteeism in NV placed it in the third quintile of absenteeism for all 50 states.</v>
      </c>
    </row>
    <row r="31" spans="1:4" x14ac:dyDescent="0.35">
      <c r="A31" t="s">
        <v>11</v>
      </c>
      <c r="B31" t="s">
        <v>92</v>
      </c>
      <c r="C31">
        <v>1.3361000000000001</v>
      </c>
      <c r="D31" t="str">
        <f t="shared" si="0"/>
        <v>In Sep, ansenteeism in NH placed it in the second quintile of absenteeism for all 50 states.</v>
      </c>
    </row>
    <row r="32" spans="1:4" x14ac:dyDescent="0.35">
      <c r="A32" t="s">
        <v>11</v>
      </c>
      <c r="B32" t="s">
        <v>93</v>
      </c>
      <c r="C32">
        <v>0.4723</v>
      </c>
      <c r="D32" t="str">
        <f t="shared" si="0"/>
        <v>In Sep, ansenteeism in NJ placed it in the first quintile of absenteeism for all 50 states.</v>
      </c>
    </row>
    <row r="33" spans="1:4" x14ac:dyDescent="0.35">
      <c r="A33" t="s">
        <v>11</v>
      </c>
      <c r="B33" t="s">
        <v>94</v>
      </c>
      <c r="C33">
        <v>1.6890000000000001</v>
      </c>
      <c r="D33" t="str">
        <f t="shared" si="0"/>
        <v>In Sep, ansenteeism in NM placed it in the third quintile of absenteeism for all 50 states.</v>
      </c>
    </row>
    <row r="34" spans="1:4" x14ac:dyDescent="0.35">
      <c r="A34" t="s">
        <v>11</v>
      </c>
      <c r="B34" t="s">
        <v>95</v>
      </c>
      <c r="C34">
        <v>1.0054000000000001</v>
      </c>
      <c r="D34" t="str">
        <f t="shared" si="0"/>
        <v>In Sep, ansenteeism in NY placed it in the first quintile of absenteeism for all 50 states.</v>
      </c>
    </row>
    <row r="35" spans="1:4" x14ac:dyDescent="0.35">
      <c r="A35" t="s">
        <v>11</v>
      </c>
      <c r="B35" t="s">
        <v>96</v>
      </c>
      <c r="C35">
        <v>0.9284</v>
      </c>
      <c r="D35" t="str">
        <f t="shared" si="0"/>
        <v>In Sep, ansenteeism in NC placed it in the first quintile of absenteeism for all 50 states.</v>
      </c>
    </row>
    <row r="36" spans="1:4" x14ac:dyDescent="0.35">
      <c r="A36" t="s">
        <v>11</v>
      </c>
      <c r="B36" t="s">
        <v>97</v>
      </c>
      <c r="C36">
        <v>0.75160000000000005</v>
      </c>
      <c r="D36" t="str">
        <f t="shared" si="0"/>
        <v>In Sep, ansenteeism in ND placed it in the first quintile of absenteeism for all 50 states.</v>
      </c>
    </row>
    <row r="37" spans="1:4" x14ac:dyDescent="0.35">
      <c r="A37" t="s">
        <v>11</v>
      </c>
      <c r="B37" t="s">
        <v>98</v>
      </c>
      <c r="C37">
        <v>2.3729</v>
      </c>
      <c r="D37" t="str">
        <f t="shared" si="0"/>
        <v>In Sep, ansenteeism in OH placed it in the fifth quintile of absenteeism for all 50 states.</v>
      </c>
    </row>
    <row r="38" spans="1:4" x14ac:dyDescent="0.35">
      <c r="A38" t="s">
        <v>11</v>
      </c>
      <c r="B38" t="s">
        <v>99</v>
      </c>
      <c r="C38">
        <v>2.2290000000000001</v>
      </c>
      <c r="D38" t="str">
        <f t="shared" si="0"/>
        <v>In Sep, ansenteeism in OK placed it in the fifth quintile of absenteeism for all 50 states.</v>
      </c>
    </row>
    <row r="39" spans="1:4" x14ac:dyDescent="0.35">
      <c r="A39" t="s">
        <v>11</v>
      </c>
      <c r="B39" t="s">
        <v>100</v>
      </c>
      <c r="C39">
        <v>2.0569999999999999</v>
      </c>
      <c r="D39" t="str">
        <f t="shared" si="0"/>
        <v>In Sep, ansenteeism in OR placed it in the fourth quintile of absenteeism for all 50 states.</v>
      </c>
    </row>
    <row r="40" spans="1:4" x14ac:dyDescent="0.35">
      <c r="A40" t="s">
        <v>11</v>
      </c>
      <c r="B40" t="s">
        <v>101</v>
      </c>
      <c r="C40">
        <v>1.335</v>
      </c>
      <c r="D40" t="str">
        <f t="shared" si="0"/>
        <v>In Sep, ansenteeism in PA placed it in the second quintile of absenteeism for all 50 states.</v>
      </c>
    </row>
    <row r="41" spans="1:4" x14ac:dyDescent="0.35">
      <c r="A41" t="s">
        <v>11</v>
      </c>
      <c r="B41" t="s">
        <v>102</v>
      </c>
      <c r="C41">
        <v>2.3517000000000001</v>
      </c>
      <c r="D41" t="str">
        <f t="shared" si="0"/>
        <v>In Sep, ansenteeism in RI placed it in the fifth quintile of absenteeism for all 50 states.</v>
      </c>
    </row>
    <row r="42" spans="1:4" x14ac:dyDescent="0.35">
      <c r="A42" t="s">
        <v>11</v>
      </c>
      <c r="B42" t="s">
        <v>103</v>
      </c>
      <c r="C42">
        <v>2.1749999999999998</v>
      </c>
      <c r="D42" t="str">
        <f t="shared" si="0"/>
        <v>In Sep, ansenteeism in SC placed it in the fourth quintile of absenteeism for all 50 states.</v>
      </c>
    </row>
    <row r="43" spans="1:4" x14ac:dyDescent="0.35">
      <c r="A43" t="s">
        <v>11</v>
      </c>
      <c r="B43" t="s">
        <v>104</v>
      </c>
      <c r="C43">
        <v>1.4944</v>
      </c>
      <c r="D43" t="str">
        <f t="shared" si="0"/>
        <v>In Sep, ansenteeism in SD placed it in the second quintile of absenteeism for all 50 states.</v>
      </c>
    </row>
    <row r="44" spans="1:4" x14ac:dyDescent="0.35">
      <c r="A44" t="s">
        <v>11</v>
      </c>
      <c r="B44" t="s">
        <v>105</v>
      </c>
      <c r="C44">
        <v>1.4379</v>
      </c>
      <c r="D44" t="str">
        <f t="shared" si="0"/>
        <v>In Sep, ansenteeism in TN placed it in the second quintile of absenteeism for all 50 states.</v>
      </c>
    </row>
    <row r="45" spans="1:4" x14ac:dyDescent="0.35">
      <c r="A45" t="s">
        <v>11</v>
      </c>
      <c r="B45" t="s">
        <v>106</v>
      </c>
      <c r="C45">
        <v>1.0155000000000001</v>
      </c>
      <c r="D45" t="str">
        <f t="shared" si="0"/>
        <v>In Sep, ansenteeism in TX placed it in the first quintile of absenteeism for all 50 states.</v>
      </c>
    </row>
    <row r="46" spans="1:4" x14ac:dyDescent="0.35">
      <c r="A46" t="s">
        <v>11</v>
      </c>
      <c r="B46" t="s">
        <v>107</v>
      </c>
      <c r="C46">
        <v>1.3031999999999999</v>
      </c>
      <c r="D46" t="str">
        <f t="shared" si="0"/>
        <v>In Sep, ansenteeism in UT placed it in the second quintile of absenteeism for all 50 states.</v>
      </c>
    </row>
    <row r="47" spans="1:4" x14ac:dyDescent="0.35">
      <c r="A47" t="s">
        <v>11</v>
      </c>
      <c r="B47" t="s">
        <v>108</v>
      </c>
      <c r="C47">
        <v>1.9538</v>
      </c>
      <c r="D47" t="str">
        <f t="shared" si="0"/>
        <v>In Sep, ansenteeism in VT placed it in the fourth quintile of absenteeism for all 50 states.</v>
      </c>
    </row>
    <row r="48" spans="1:4" x14ac:dyDescent="0.35">
      <c r="A48" t="s">
        <v>11</v>
      </c>
      <c r="B48" t="s">
        <v>109</v>
      </c>
      <c r="C48">
        <v>1.4009</v>
      </c>
      <c r="D48" t="str">
        <f t="shared" si="0"/>
        <v>In Sep, ansenteeism in VA placed it in the second quintile of absenteeism for all 50 states.</v>
      </c>
    </row>
    <row r="49" spans="1:4" x14ac:dyDescent="0.35">
      <c r="A49" t="s">
        <v>11</v>
      </c>
      <c r="B49" t="s">
        <v>110</v>
      </c>
      <c r="C49">
        <v>1.8268</v>
      </c>
      <c r="D49" t="str">
        <f t="shared" si="0"/>
        <v>In Sep, ansenteeism in WA placed it in the fourth quintile of absenteeism for all 50 states.</v>
      </c>
    </row>
    <row r="50" spans="1:4" x14ac:dyDescent="0.35">
      <c r="A50" t="s">
        <v>11</v>
      </c>
      <c r="B50" t="s">
        <v>111</v>
      </c>
      <c r="C50">
        <v>2.3908999999999998</v>
      </c>
      <c r="D50" t="str">
        <f t="shared" si="0"/>
        <v>In Sep, ansenteeism in WV placed it in the fifth quintile of absenteeism for all 50 states.</v>
      </c>
    </row>
    <row r="51" spans="1:4" x14ac:dyDescent="0.35">
      <c r="A51" t="s">
        <v>11</v>
      </c>
      <c r="B51" t="s">
        <v>112</v>
      </c>
      <c r="C51">
        <v>1.2498</v>
      </c>
      <c r="D51" t="str">
        <f t="shared" si="0"/>
        <v>In Sep, ansenteeism in WI placed it in the second quintile of absenteeism for all 50 states.</v>
      </c>
    </row>
    <row r="52" spans="1:4" x14ac:dyDescent="0.35">
      <c r="A52" t="s">
        <v>11</v>
      </c>
      <c r="B52" t="s">
        <v>113</v>
      </c>
      <c r="C52">
        <v>2.6053000000000002</v>
      </c>
      <c r="D52" t="str">
        <f t="shared" si="0"/>
        <v>In Sep, ansenteeism in WY placed it in the fifth quintile of absenteeism for all 50 states.</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activeCell="D21" sqref="D21"/>
    </sheetView>
  </sheetViews>
  <sheetFormatPr defaultRowHeight="14.5" x14ac:dyDescent="0.35"/>
  <cols>
    <col min="1" max="1" width="18.1796875" customWidth="1"/>
    <col min="2" max="2" width="15.54296875" customWidth="1"/>
    <col min="3" max="7" width="17.81640625" customWidth="1"/>
    <col min="8" max="8" width="9.08984375" customWidth="1"/>
  </cols>
  <sheetData>
    <row r="1" spans="1:8" x14ac:dyDescent="0.35">
      <c r="A1" t="s">
        <v>12</v>
      </c>
      <c r="B1" t="s">
        <v>13</v>
      </c>
      <c r="C1" t="s">
        <v>14</v>
      </c>
      <c r="D1" t="s">
        <v>15</v>
      </c>
      <c r="E1" t="s">
        <v>16</v>
      </c>
      <c r="F1" t="s">
        <v>17</v>
      </c>
      <c r="G1" t="s">
        <v>18</v>
      </c>
      <c r="H1" t="s">
        <v>126</v>
      </c>
    </row>
    <row r="2" spans="1:8" x14ac:dyDescent="0.35">
      <c r="A2" t="s">
        <v>0</v>
      </c>
      <c r="B2">
        <v>1.7</v>
      </c>
      <c r="C2">
        <v>1.71</v>
      </c>
      <c r="D2">
        <v>1.91</v>
      </c>
      <c r="E2">
        <v>1.77</v>
      </c>
      <c r="F2">
        <v>2.0099999999999998</v>
      </c>
      <c r="G2">
        <v>1.66</v>
      </c>
      <c r="H2" t="str">
        <f>IF(B2&gt;MAX(C2:G2),"In "&amp;A2&amp;", absenteeism in the U.S. was higher than in the highest "&amp;A2&amp;" of any of the previous five flu seasons.","In "&amp;A2&amp;", absenteeism in the U.S. was not higher than in the highest "&amp;A2&amp;" of any of the previous five flu seasons.")</f>
        <v>In Oct, absenteeism in the U.S. was not higher than in the highest Oct of any of the previous five flu seasons.</v>
      </c>
    </row>
    <row r="3" spans="1:8" x14ac:dyDescent="0.35">
      <c r="A3" t="s">
        <v>1</v>
      </c>
      <c r="B3">
        <v>2.0699999999999998</v>
      </c>
      <c r="C3">
        <v>1.75</v>
      </c>
      <c r="D3">
        <v>1.69</v>
      </c>
      <c r="E3">
        <v>1.77</v>
      </c>
      <c r="F3">
        <v>1.99</v>
      </c>
      <c r="G3">
        <v>1.9</v>
      </c>
      <c r="H3" t="str">
        <f t="shared" ref="H3:H13" si="0">IF(B3&gt;MAX(C3:G3),"In "&amp;A3&amp;", absenteeism in the U.S. was higher than in the highest "&amp;A3&amp;" of any of the previous five flu seasons.","In "&amp;A3&amp;", absenteeism in the U.S. was not higher than in the highest "&amp;A3&amp;" of any of the previous five flu seasons.")</f>
        <v>In Nov, absenteeism in the U.S. was higher than in the highest Nov of any of the previous five flu seasons.</v>
      </c>
    </row>
    <row r="4" spans="1:8" x14ac:dyDescent="0.35">
      <c r="A4" t="s">
        <v>2</v>
      </c>
      <c r="B4">
        <v>2.25</v>
      </c>
      <c r="C4">
        <v>2.2599999999999998</v>
      </c>
      <c r="D4">
        <v>2.2999999999999998</v>
      </c>
      <c r="E4">
        <v>2.31</v>
      </c>
      <c r="F4">
        <v>2.59</v>
      </c>
      <c r="G4">
        <v>1.99</v>
      </c>
      <c r="H4" t="str">
        <f t="shared" si="0"/>
        <v>In Dec, absenteeism in the U.S. was not higher than in the highest Dec of any of the previous five flu seasons.</v>
      </c>
    </row>
    <row r="5" spans="1:8" x14ac:dyDescent="0.35">
      <c r="A5" t="s">
        <v>3</v>
      </c>
      <c r="B5">
        <v>2.41</v>
      </c>
      <c r="C5">
        <v>3.02</v>
      </c>
      <c r="D5">
        <v>2.6</v>
      </c>
      <c r="E5">
        <v>2.14</v>
      </c>
      <c r="F5">
        <v>2.69</v>
      </c>
      <c r="G5">
        <v>2.68</v>
      </c>
      <c r="H5" t="str">
        <f t="shared" si="0"/>
        <v>In Jan, absenteeism in the U.S. was not higher than in the highest Jan of any of the previous five flu seasons.</v>
      </c>
    </row>
    <row r="6" spans="1:8" x14ac:dyDescent="0.35">
      <c r="A6" t="s">
        <v>4</v>
      </c>
      <c r="B6">
        <v>2.48</v>
      </c>
      <c r="C6">
        <v>2.68</v>
      </c>
      <c r="D6">
        <v>2.74</v>
      </c>
      <c r="E6">
        <v>2.3199999999999998</v>
      </c>
      <c r="F6">
        <v>2.41</v>
      </c>
      <c r="G6">
        <v>2.14</v>
      </c>
      <c r="H6" t="str">
        <f t="shared" si="0"/>
        <v>In Feb, absenteeism in the U.S. was not higher than in the highest Feb of any of the previous five flu seasons.</v>
      </c>
    </row>
    <row r="7" spans="1:8" x14ac:dyDescent="0.35">
      <c r="A7" t="s">
        <v>5</v>
      </c>
      <c r="B7">
        <v>2.4</v>
      </c>
      <c r="C7">
        <v>2.1800000000000002</v>
      </c>
      <c r="D7">
        <v>2.12</v>
      </c>
      <c r="E7">
        <v>2.27</v>
      </c>
      <c r="F7">
        <v>2.38</v>
      </c>
      <c r="G7">
        <v>2.29</v>
      </c>
      <c r="H7" t="str">
        <f t="shared" si="0"/>
        <v>In Mar, absenteeism in the U.S. was higher than in the highest Mar of any of the previous five flu seasons.</v>
      </c>
    </row>
    <row r="8" spans="1:8" x14ac:dyDescent="0.35">
      <c r="A8" t="s">
        <v>6</v>
      </c>
      <c r="B8">
        <v>1.87</v>
      </c>
      <c r="C8">
        <v>1.95</v>
      </c>
      <c r="D8">
        <v>1.8</v>
      </c>
      <c r="E8">
        <v>2.1</v>
      </c>
      <c r="F8">
        <v>2.08</v>
      </c>
      <c r="G8">
        <v>2.15</v>
      </c>
      <c r="H8" t="str">
        <f t="shared" si="0"/>
        <v>In Apr, absenteeism in the U.S. was not higher than in the highest Apr of any of the previous five flu seasons.</v>
      </c>
    </row>
    <row r="9" spans="1:8" x14ac:dyDescent="0.35">
      <c r="A9" t="s">
        <v>7</v>
      </c>
      <c r="B9">
        <v>1.87</v>
      </c>
      <c r="C9">
        <v>1.78</v>
      </c>
      <c r="D9">
        <v>1.86</v>
      </c>
      <c r="E9">
        <v>2</v>
      </c>
      <c r="F9">
        <v>1.8</v>
      </c>
      <c r="G9">
        <v>1.88</v>
      </c>
      <c r="H9" t="str">
        <f t="shared" si="0"/>
        <v>In May, absenteeism in the U.S. was not higher than in the highest May of any of the previous five flu seasons.</v>
      </c>
    </row>
    <row r="10" spans="1:8" x14ac:dyDescent="0.35">
      <c r="A10" t="s">
        <v>8</v>
      </c>
      <c r="B10">
        <v>1.66</v>
      </c>
      <c r="C10">
        <v>1.73</v>
      </c>
      <c r="D10">
        <v>1.67</v>
      </c>
      <c r="E10">
        <v>1.73</v>
      </c>
      <c r="F10">
        <v>1.63</v>
      </c>
      <c r="G10">
        <v>1.67</v>
      </c>
      <c r="H10" t="str">
        <f t="shared" si="0"/>
        <v>In Jun, absenteeism in the U.S. was not higher than in the highest Jun of any of the previous five flu seasons.</v>
      </c>
    </row>
    <row r="11" spans="1:8" x14ac:dyDescent="0.35">
      <c r="A11" t="s">
        <v>9</v>
      </c>
      <c r="B11">
        <v>1.46</v>
      </c>
      <c r="C11">
        <v>1.4</v>
      </c>
      <c r="D11">
        <v>1.47</v>
      </c>
      <c r="E11">
        <v>1.49</v>
      </c>
      <c r="F11">
        <v>1.63</v>
      </c>
      <c r="G11">
        <v>1.4</v>
      </c>
      <c r="H11" t="str">
        <f t="shared" si="0"/>
        <v>In Jul, absenteeism in the U.S. was not higher than in the highest Jul of any of the previous five flu seasons.</v>
      </c>
    </row>
    <row r="12" spans="1:8" x14ac:dyDescent="0.35">
      <c r="A12" t="s">
        <v>10</v>
      </c>
      <c r="B12">
        <v>1.51</v>
      </c>
      <c r="C12">
        <v>1.6</v>
      </c>
      <c r="D12">
        <v>1.44</v>
      </c>
      <c r="E12">
        <v>1.73</v>
      </c>
      <c r="F12">
        <v>1.55</v>
      </c>
      <c r="G12">
        <v>1.73</v>
      </c>
      <c r="H12" t="str">
        <f t="shared" si="0"/>
        <v>In Aug, absenteeism in the U.S. was not higher than in the highest Aug of any of the previous five flu seasons.</v>
      </c>
    </row>
    <row r="13" spans="1:8" x14ac:dyDescent="0.35">
      <c r="A13" t="s">
        <v>11</v>
      </c>
      <c r="B13">
        <v>1.85</v>
      </c>
      <c r="C13">
        <v>1.85</v>
      </c>
      <c r="D13">
        <v>1.78</v>
      </c>
      <c r="E13">
        <v>1.91</v>
      </c>
      <c r="F13">
        <v>1.36</v>
      </c>
      <c r="G13">
        <v>1.96</v>
      </c>
      <c r="H13" t="str">
        <f t="shared" si="0"/>
        <v>In Sep, absenteeism in the U.S. was not higher than in the highest Sep of any of the previous five flu seasons.</v>
      </c>
    </row>
    <row r="15" spans="1:8" x14ac:dyDescent="0.35">
      <c r="A15" t="s">
        <v>127</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sqref="A1:H13"/>
    </sheetView>
  </sheetViews>
  <sheetFormatPr defaultRowHeight="14.5" x14ac:dyDescent="0.35"/>
  <cols>
    <col min="2" max="2" width="10.81640625" customWidth="1"/>
    <col min="3" max="3" width="14" customWidth="1"/>
    <col min="4" max="4" width="14.453125" customWidth="1"/>
    <col min="5" max="5" width="10.36328125" customWidth="1"/>
    <col min="6" max="6" width="13.54296875" customWidth="1"/>
    <col min="7" max="7" width="19.1796875" customWidth="1"/>
    <col min="8" max="8" width="9.08984375" customWidth="1"/>
  </cols>
  <sheetData>
    <row r="1" spans="1:8" x14ac:dyDescent="0.35">
      <c r="A1" t="s">
        <v>12</v>
      </c>
      <c r="B1" t="s">
        <v>19</v>
      </c>
      <c r="C1" t="s">
        <v>20</v>
      </c>
      <c r="D1" t="s">
        <v>21</v>
      </c>
      <c r="E1" t="s">
        <v>22</v>
      </c>
      <c r="F1" t="s">
        <v>23</v>
      </c>
      <c r="G1" t="s">
        <v>24</v>
      </c>
      <c r="H1" t="s">
        <v>126</v>
      </c>
    </row>
    <row r="2" spans="1:8" x14ac:dyDescent="0.35">
      <c r="A2" t="s">
        <v>0</v>
      </c>
      <c r="B2">
        <v>1.6976</v>
      </c>
      <c r="C2">
        <v>1.5394000000000001</v>
      </c>
      <c r="D2">
        <v>1.8559000000000001</v>
      </c>
      <c r="E2">
        <v>1.8133999999999999</v>
      </c>
      <c r="F2">
        <v>1.758</v>
      </c>
      <c r="G2">
        <v>1.8688</v>
      </c>
      <c r="H2" t="str">
        <f>IF(C2&gt;G2,"In "&amp;A2&amp;", absenteeism was significantly higher than expected in the U.S.","In "&amp;A2&amp;", absenteeism was not significantly higher than expected in the U.S.")</f>
        <v>In Oct, absenteeism was not significantly higher than expected in the U.S.</v>
      </c>
    </row>
    <row r="3" spans="1:8" x14ac:dyDescent="0.35">
      <c r="A3" t="s">
        <v>1</v>
      </c>
      <c r="B3">
        <v>2.0670999999999999</v>
      </c>
      <c r="C3">
        <v>1.9000999999999999</v>
      </c>
      <c r="D3">
        <v>2.2342</v>
      </c>
      <c r="E3">
        <v>1.8165</v>
      </c>
      <c r="F3">
        <v>1.7436</v>
      </c>
      <c r="G3">
        <v>1.8894</v>
      </c>
      <c r="H3" t="str">
        <f t="shared" ref="H3:H13" si="0">IF(C3&gt;G3,"In "&amp;A3&amp;", absenteeism was significantly higher than expected in the U.S.","In "&amp;A3&amp;", absenteeism was not significantly higher than expected in the U.S.")</f>
        <v>In Nov, absenteeism was significantly higher than expected in the U.S.</v>
      </c>
    </row>
    <row r="4" spans="1:8" x14ac:dyDescent="0.35">
      <c r="A4" t="s">
        <v>2</v>
      </c>
      <c r="B4">
        <v>2.2484999999999999</v>
      </c>
      <c r="C4">
        <v>2.1196000000000002</v>
      </c>
      <c r="D4">
        <v>2.3774999999999999</v>
      </c>
      <c r="E4">
        <v>2.2902</v>
      </c>
      <c r="F4">
        <v>2.2343000000000002</v>
      </c>
      <c r="G4">
        <v>2.3460000000000001</v>
      </c>
      <c r="H4" t="str">
        <f t="shared" si="0"/>
        <v>In Dec, absenteeism was not significantly higher than expected in the U.S.</v>
      </c>
    </row>
    <row r="5" spans="1:8" x14ac:dyDescent="0.35">
      <c r="A5" t="s">
        <v>3</v>
      </c>
      <c r="B5">
        <v>2.4064000000000001</v>
      </c>
      <c r="C5">
        <v>2.2759999999999998</v>
      </c>
      <c r="D5">
        <v>2.5369000000000002</v>
      </c>
      <c r="E5">
        <v>2.6303999999999998</v>
      </c>
      <c r="F5">
        <v>2.5503999999999998</v>
      </c>
      <c r="G5">
        <v>2.7103000000000002</v>
      </c>
      <c r="H5" t="str">
        <f t="shared" si="0"/>
        <v>In Jan, absenteeism was not significantly higher than expected in the U.S.</v>
      </c>
    </row>
    <row r="6" spans="1:8" x14ac:dyDescent="0.35">
      <c r="A6" t="s">
        <v>4</v>
      </c>
      <c r="B6">
        <v>2.4798</v>
      </c>
      <c r="C6">
        <v>2.3496999999999999</v>
      </c>
      <c r="D6">
        <v>2.6099000000000001</v>
      </c>
      <c r="E6">
        <v>2.4634999999999998</v>
      </c>
      <c r="F6">
        <v>2.3881000000000001</v>
      </c>
      <c r="G6">
        <v>2.5388999999999999</v>
      </c>
      <c r="H6" t="str">
        <f t="shared" si="0"/>
        <v>In Feb, absenteeism was not significantly higher than expected in the U.S.</v>
      </c>
    </row>
    <row r="7" spans="1:8" x14ac:dyDescent="0.35">
      <c r="A7" t="s">
        <v>5</v>
      </c>
      <c r="B7">
        <v>2.3982999999999999</v>
      </c>
      <c r="C7">
        <v>2.2473000000000001</v>
      </c>
      <c r="D7">
        <v>2.5493999999999999</v>
      </c>
      <c r="E7">
        <v>2.2446000000000002</v>
      </c>
      <c r="F7">
        <v>2.1812</v>
      </c>
      <c r="G7">
        <v>2.3081</v>
      </c>
      <c r="H7" t="str">
        <f t="shared" si="0"/>
        <v>In Mar, absenteeism was not significantly higher than expected in the U.S.</v>
      </c>
    </row>
    <row r="8" spans="1:8" x14ac:dyDescent="0.35">
      <c r="A8" t="s">
        <v>6</v>
      </c>
      <c r="B8">
        <v>1.8661000000000001</v>
      </c>
      <c r="C8">
        <v>1.7242</v>
      </c>
      <c r="D8">
        <v>2.0081000000000002</v>
      </c>
      <c r="E8">
        <v>2.0129999999999999</v>
      </c>
      <c r="F8">
        <v>1.954</v>
      </c>
      <c r="G8">
        <v>2.0720000000000001</v>
      </c>
      <c r="H8" t="str">
        <f t="shared" si="0"/>
        <v>In Apr, absenteeism was not significantly higher than expected in the U.S.</v>
      </c>
    </row>
    <row r="9" spans="1:8" x14ac:dyDescent="0.35">
      <c r="A9" t="s">
        <v>7</v>
      </c>
      <c r="B9">
        <v>1.8669</v>
      </c>
      <c r="C9">
        <v>1.7496</v>
      </c>
      <c r="D9">
        <v>1.9842</v>
      </c>
      <c r="E9">
        <v>1.8635999999999999</v>
      </c>
      <c r="F9">
        <v>1.7968</v>
      </c>
      <c r="G9">
        <v>1.9305000000000001</v>
      </c>
      <c r="H9" t="str">
        <f t="shared" si="0"/>
        <v>In May, absenteeism was not significantly higher than expected in the U.S.</v>
      </c>
    </row>
    <row r="10" spans="1:8" x14ac:dyDescent="0.35">
      <c r="A10" t="s">
        <v>8</v>
      </c>
      <c r="B10">
        <v>1.6575</v>
      </c>
      <c r="C10">
        <v>1.538</v>
      </c>
      <c r="D10">
        <v>1.7769999999999999</v>
      </c>
      <c r="E10">
        <v>1.6859</v>
      </c>
      <c r="F10">
        <v>1.6248</v>
      </c>
      <c r="G10">
        <v>1.7470000000000001</v>
      </c>
      <c r="H10" t="str">
        <f t="shared" si="0"/>
        <v>In Jun, absenteeism was not significantly higher than expected in the U.S.</v>
      </c>
    </row>
    <row r="11" spans="1:8" x14ac:dyDescent="0.35">
      <c r="A11" t="s">
        <v>9</v>
      </c>
      <c r="B11">
        <v>1.4602999999999999</v>
      </c>
      <c r="C11">
        <v>1.3407</v>
      </c>
      <c r="D11">
        <v>1.5799000000000001</v>
      </c>
      <c r="E11">
        <v>1.4797</v>
      </c>
      <c r="F11">
        <v>1.4174</v>
      </c>
      <c r="G11">
        <v>1.542</v>
      </c>
      <c r="H11" t="str">
        <f t="shared" si="0"/>
        <v>In Jul, absenteeism was not significantly higher than expected in the U.S.</v>
      </c>
    </row>
    <row r="12" spans="1:8" x14ac:dyDescent="0.35">
      <c r="A12" t="s">
        <v>10</v>
      </c>
      <c r="B12">
        <v>1.5094000000000001</v>
      </c>
      <c r="C12">
        <v>1.3828</v>
      </c>
      <c r="D12">
        <v>1.6361000000000001</v>
      </c>
      <c r="E12">
        <v>1.6094999999999999</v>
      </c>
      <c r="F12">
        <v>1.5517000000000001</v>
      </c>
      <c r="G12">
        <v>1.6673</v>
      </c>
      <c r="H12" t="str">
        <f t="shared" si="0"/>
        <v>In Aug, absenteeism was not significantly higher than expected in the U.S.</v>
      </c>
    </row>
    <row r="13" spans="1:8" x14ac:dyDescent="0.35">
      <c r="A13" t="s">
        <v>11</v>
      </c>
      <c r="B13">
        <v>1.8487</v>
      </c>
      <c r="C13">
        <v>1.6694</v>
      </c>
      <c r="D13">
        <v>2.0278999999999998</v>
      </c>
      <c r="E13">
        <v>1.7715000000000001</v>
      </c>
      <c r="F13">
        <v>1.716</v>
      </c>
      <c r="G13">
        <v>1.8269</v>
      </c>
      <c r="H13" t="str">
        <f t="shared" si="0"/>
        <v>In Sep, absenteeism was not significantly higher than expected in the U.S.</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sqref="A1:L13"/>
    </sheetView>
  </sheetViews>
  <sheetFormatPr defaultRowHeight="14.5" x14ac:dyDescent="0.35"/>
  <cols>
    <col min="2" max="10" width="9.90625" customWidth="1"/>
    <col min="11" max="11" width="10.90625" customWidth="1"/>
    <col min="12" max="12" width="9.08984375" customWidth="1"/>
  </cols>
  <sheetData>
    <row r="1" spans="1:12" x14ac:dyDescent="0.35">
      <c r="A1" t="s">
        <v>12</v>
      </c>
      <c r="B1" t="s">
        <v>25</v>
      </c>
      <c r="C1" t="s">
        <v>26</v>
      </c>
      <c r="D1" t="s">
        <v>27</v>
      </c>
      <c r="E1" t="s">
        <v>28</v>
      </c>
      <c r="F1" t="s">
        <v>29</v>
      </c>
      <c r="G1" t="s">
        <v>30</v>
      </c>
      <c r="H1" t="s">
        <v>31</v>
      </c>
      <c r="I1" t="s">
        <v>32</v>
      </c>
      <c r="J1" t="s">
        <v>33</v>
      </c>
      <c r="K1" t="s">
        <v>34</v>
      </c>
      <c r="L1" t="s">
        <v>126</v>
      </c>
    </row>
    <row r="2" spans="1:12" x14ac:dyDescent="0.35">
      <c r="A2" t="s">
        <v>0</v>
      </c>
      <c r="B2">
        <v>1.92</v>
      </c>
      <c r="C2">
        <v>1.75</v>
      </c>
      <c r="D2">
        <v>1.64</v>
      </c>
      <c r="E2">
        <v>1.39</v>
      </c>
      <c r="F2">
        <v>1.82</v>
      </c>
      <c r="G2">
        <v>1.44</v>
      </c>
      <c r="H2">
        <v>1.58</v>
      </c>
      <c r="I2">
        <v>2.42</v>
      </c>
      <c r="J2">
        <v>1.76</v>
      </c>
      <c r="K2">
        <v>2.46</v>
      </c>
      <c r="L2" t="str">
        <f>"In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1.86</v>
      </c>
      <c r="C3">
        <v>1.62</v>
      </c>
      <c r="D3">
        <v>2.38</v>
      </c>
      <c r="E3">
        <v>1.86</v>
      </c>
      <c r="F3">
        <v>1.98</v>
      </c>
      <c r="G3">
        <v>2.19</v>
      </c>
      <c r="H3">
        <v>2.2200000000000002</v>
      </c>
      <c r="I3">
        <v>2.2200000000000002</v>
      </c>
      <c r="J3">
        <v>2.31</v>
      </c>
      <c r="K3">
        <v>2.25</v>
      </c>
      <c r="L3" t="str">
        <f t="shared" ref="L3:L13" si="0">"In "&amp;A3&amp;", absenteeism by geographic region was highest in "&amp;_xlfn.IFS(B3=MAX(B3:K3),"Region 1.",C3=MAX(B3:K3),"Region 2.",D3=MAX(B3:K3),"Region 3.", E3=MAX(B3:K3),"Region 4.",F3=MAX(B3:K3),"Region 5.",G3=MAX(B3:K3),"Region 6.",H3=MAX(B3:K3),"Region 7.",I3=MAX(B3:K3),"Region 8.",J3=MAX(B3:K3),"Region 9.",K3=MAX(B3:K3),"Region 10.")</f>
        <v>In Nov, absenteeism by geographic region was highest in Region 3.</v>
      </c>
    </row>
    <row r="4" spans="1:12" x14ac:dyDescent="0.35">
      <c r="A4" t="s">
        <v>2</v>
      </c>
      <c r="B4">
        <v>2.04</v>
      </c>
      <c r="C4">
        <v>1.79</v>
      </c>
      <c r="D4">
        <v>2.57</v>
      </c>
      <c r="E4">
        <v>1.89</v>
      </c>
      <c r="F4">
        <v>2.11</v>
      </c>
      <c r="G4">
        <v>2.14</v>
      </c>
      <c r="H4">
        <v>2.5099999999999998</v>
      </c>
      <c r="I4">
        <v>2.38</v>
      </c>
      <c r="J4">
        <v>2.74</v>
      </c>
      <c r="K4">
        <v>3.06</v>
      </c>
      <c r="L4" t="str">
        <f t="shared" si="0"/>
        <v>In Dec, absenteeism by geographic region was highest in Region 10.</v>
      </c>
    </row>
    <row r="5" spans="1:12" x14ac:dyDescent="0.35">
      <c r="A5" t="s">
        <v>3</v>
      </c>
      <c r="B5">
        <v>2.9</v>
      </c>
      <c r="C5">
        <v>1.95</v>
      </c>
      <c r="D5">
        <v>2.33</v>
      </c>
      <c r="E5">
        <v>2</v>
      </c>
      <c r="F5">
        <v>2.7</v>
      </c>
      <c r="G5">
        <v>2.3199999999999998</v>
      </c>
      <c r="H5">
        <v>2.48</v>
      </c>
      <c r="I5">
        <v>2.41</v>
      </c>
      <c r="J5">
        <v>2.57</v>
      </c>
      <c r="K5">
        <v>3.34</v>
      </c>
      <c r="L5" t="str">
        <f t="shared" si="0"/>
        <v>In Jan, absenteeism by geographic region was highest in Region 10.</v>
      </c>
    </row>
    <row r="6" spans="1:12" x14ac:dyDescent="0.35">
      <c r="A6" t="s">
        <v>4</v>
      </c>
      <c r="B6">
        <v>3.51</v>
      </c>
      <c r="C6">
        <v>2.0699999999999998</v>
      </c>
      <c r="D6">
        <v>3.21</v>
      </c>
      <c r="E6">
        <v>2.41</v>
      </c>
      <c r="F6">
        <v>2.25</v>
      </c>
      <c r="G6">
        <v>2.4</v>
      </c>
      <c r="H6">
        <v>2.2400000000000002</v>
      </c>
      <c r="I6">
        <v>2.14</v>
      </c>
      <c r="J6">
        <v>2.33</v>
      </c>
      <c r="K6">
        <v>2.92</v>
      </c>
      <c r="L6" t="str">
        <f t="shared" si="0"/>
        <v>In Feb, absenteeism by geographic region was highest in Region 1.</v>
      </c>
    </row>
    <row r="7" spans="1:12" x14ac:dyDescent="0.35">
      <c r="A7" t="s">
        <v>5</v>
      </c>
      <c r="B7">
        <v>1.87</v>
      </c>
      <c r="C7">
        <v>2.2799999999999998</v>
      </c>
      <c r="D7">
        <v>3.13</v>
      </c>
      <c r="E7">
        <v>1.82</v>
      </c>
      <c r="F7">
        <v>2.98</v>
      </c>
      <c r="G7">
        <v>2.13</v>
      </c>
      <c r="H7">
        <v>2.0699999999999998</v>
      </c>
      <c r="I7">
        <v>1.76</v>
      </c>
      <c r="J7">
        <v>2.54</v>
      </c>
      <c r="K7">
        <v>3.28</v>
      </c>
      <c r="L7" t="str">
        <f t="shared" si="0"/>
        <v>In Mar, absenteeism by geographic region was highest in Region 10.</v>
      </c>
    </row>
    <row r="8" spans="1:12" x14ac:dyDescent="0.35">
      <c r="A8" t="s">
        <v>6</v>
      </c>
      <c r="B8">
        <v>2.4700000000000002</v>
      </c>
      <c r="C8">
        <v>1.73</v>
      </c>
      <c r="D8">
        <v>2.3199999999999998</v>
      </c>
      <c r="E8">
        <v>1.79</v>
      </c>
      <c r="F8">
        <v>1.69</v>
      </c>
      <c r="G8">
        <v>1.69</v>
      </c>
      <c r="H8">
        <v>1.94</v>
      </c>
      <c r="I8">
        <v>2.16</v>
      </c>
      <c r="J8">
        <v>1.73</v>
      </c>
      <c r="K8">
        <v>2.09</v>
      </c>
      <c r="L8" t="str">
        <f t="shared" si="0"/>
        <v>In Apr, absenteeism by geographic region was highest in Region 1.</v>
      </c>
    </row>
    <row r="9" spans="1:12" x14ac:dyDescent="0.35">
      <c r="A9" t="s">
        <v>7</v>
      </c>
      <c r="B9">
        <v>1.54</v>
      </c>
      <c r="C9">
        <v>1.53</v>
      </c>
      <c r="D9">
        <v>2.14</v>
      </c>
      <c r="E9">
        <v>1.79</v>
      </c>
      <c r="F9">
        <v>1.92</v>
      </c>
      <c r="G9">
        <v>1.45</v>
      </c>
      <c r="H9">
        <v>1.74</v>
      </c>
      <c r="I9">
        <v>1.54</v>
      </c>
      <c r="J9">
        <v>2.34</v>
      </c>
      <c r="K9">
        <v>2.4300000000000002</v>
      </c>
      <c r="L9" t="str">
        <f t="shared" si="0"/>
        <v>In May, absenteeism by geographic region was highest in Region 10.</v>
      </c>
    </row>
    <row r="10" spans="1:12" x14ac:dyDescent="0.35">
      <c r="A10" t="s">
        <v>8</v>
      </c>
      <c r="B10">
        <v>1.45</v>
      </c>
      <c r="C10">
        <v>1.06</v>
      </c>
      <c r="D10">
        <v>1.78</v>
      </c>
      <c r="E10">
        <v>1.33</v>
      </c>
      <c r="F10">
        <v>1.65</v>
      </c>
      <c r="G10">
        <v>1.74</v>
      </c>
      <c r="H10">
        <v>2.0499999999999998</v>
      </c>
      <c r="I10">
        <v>1.33</v>
      </c>
      <c r="J10">
        <v>2.04</v>
      </c>
      <c r="K10">
        <v>2.65</v>
      </c>
      <c r="L10" t="str">
        <f t="shared" si="0"/>
        <v>In Jun, absenteeism by geographic region was highest in Region 10.</v>
      </c>
    </row>
    <row r="11" spans="1:12" x14ac:dyDescent="0.35">
      <c r="A11" t="s">
        <v>9</v>
      </c>
      <c r="B11">
        <v>1.1599999999999999</v>
      </c>
      <c r="C11">
        <v>1</v>
      </c>
      <c r="D11">
        <v>1.67</v>
      </c>
      <c r="E11">
        <v>1.47</v>
      </c>
      <c r="F11">
        <v>1.47</v>
      </c>
      <c r="G11">
        <v>1.4</v>
      </c>
      <c r="H11">
        <v>1.34</v>
      </c>
      <c r="I11">
        <v>1.72</v>
      </c>
      <c r="J11">
        <v>1.58</v>
      </c>
      <c r="K11">
        <v>1.81</v>
      </c>
      <c r="L11" t="str">
        <f t="shared" si="0"/>
        <v>In Jul, absenteeism by geographic region was highest in Region 10.</v>
      </c>
    </row>
    <row r="12" spans="1:12" x14ac:dyDescent="0.35">
      <c r="A12" t="s">
        <v>10</v>
      </c>
      <c r="B12">
        <v>1.44</v>
      </c>
      <c r="C12">
        <v>0.83</v>
      </c>
      <c r="D12">
        <v>1.61</v>
      </c>
      <c r="E12">
        <v>1.47</v>
      </c>
      <c r="F12">
        <v>1.74</v>
      </c>
      <c r="G12">
        <v>1.33</v>
      </c>
      <c r="H12">
        <v>1.51</v>
      </c>
      <c r="I12">
        <v>1.19</v>
      </c>
      <c r="J12">
        <v>1.78</v>
      </c>
      <c r="K12">
        <v>1.85</v>
      </c>
      <c r="L12" t="str">
        <f t="shared" si="0"/>
        <v>In Aug, absenteeism by geographic region was highest in Region 10.</v>
      </c>
    </row>
    <row r="13" spans="1:12" x14ac:dyDescent="0.35">
      <c r="A13" t="s">
        <v>11</v>
      </c>
      <c r="B13">
        <v>1.65</v>
      </c>
      <c r="C13">
        <v>1.36</v>
      </c>
      <c r="D13">
        <v>2.34</v>
      </c>
      <c r="E13">
        <v>1.54</v>
      </c>
      <c r="F13">
        <v>2.0299999999999998</v>
      </c>
      <c r="G13">
        <v>1.45</v>
      </c>
      <c r="H13">
        <v>2.23</v>
      </c>
      <c r="I13">
        <v>1.58</v>
      </c>
      <c r="J13">
        <v>2.02</v>
      </c>
      <c r="K13">
        <v>3.08</v>
      </c>
      <c r="L13" t="str">
        <f t="shared" si="0"/>
        <v>In Sep, absenteeism by geographic region was highest in Region 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workbookViewId="0">
      <selection sqref="A1:I121"/>
    </sheetView>
  </sheetViews>
  <sheetFormatPr defaultRowHeight="14.5" x14ac:dyDescent="0.35"/>
  <cols>
    <col min="1" max="1" width="12.3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35</v>
      </c>
      <c r="B1" t="s">
        <v>12</v>
      </c>
      <c r="C1" t="s">
        <v>19</v>
      </c>
      <c r="D1" t="s">
        <v>20</v>
      </c>
      <c r="E1" t="s">
        <v>21</v>
      </c>
      <c r="F1" t="s">
        <v>22</v>
      </c>
      <c r="G1" t="s">
        <v>23</v>
      </c>
      <c r="H1" t="s">
        <v>24</v>
      </c>
      <c r="I1" t="s">
        <v>126</v>
      </c>
    </row>
    <row r="2" spans="1:9" x14ac:dyDescent="0.35">
      <c r="A2" t="s">
        <v>25</v>
      </c>
      <c r="B2" t="s">
        <v>0</v>
      </c>
      <c r="C2">
        <v>1.9165000000000001</v>
      </c>
      <c r="D2">
        <v>1.6855</v>
      </c>
      <c r="E2">
        <v>2.1476000000000002</v>
      </c>
      <c r="F2">
        <v>1.6675</v>
      </c>
      <c r="G2">
        <v>1.4076</v>
      </c>
      <c r="H2">
        <v>1.9274</v>
      </c>
      <c r="I2" t="str">
        <f>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25</v>
      </c>
      <c r="B3" t="s">
        <v>1</v>
      </c>
      <c r="C3">
        <v>1.8636999999999999</v>
      </c>
      <c r="D3">
        <v>1.7452000000000001</v>
      </c>
      <c r="E3">
        <v>1.9822</v>
      </c>
      <c r="F3">
        <v>1.8779999999999999</v>
      </c>
      <c r="G3">
        <v>1.7442</v>
      </c>
      <c r="H3">
        <v>2.0116999999999998</v>
      </c>
      <c r="I3" t="str">
        <f t="shared" ref="I3:I66" si="0">IF(D3&gt;H3,"In "&amp;B3&amp;", absenteeism was significantly higher than expected in"&amp;" "&amp;A3&amp;".","In "&amp;B3&amp;", absenteeism was not significantly higher than expected in"&amp;" "&amp;A3&amp;".")</f>
        <v>In Nov, absenteeism was not significantly higher than expected in Region 1.</v>
      </c>
    </row>
    <row r="4" spans="1:9" x14ac:dyDescent="0.35">
      <c r="A4" t="s">
        <v>25</v>
      </c>
      <c r="B4" t="s">
        <v>2</v>
      </c>
      <c r="C4">
        <v>2.0365000000000002</v>
      </c>
      <c r="D4">
        <v>1.8095000000000001</v>
      </c>
      <c r="E4">
        <v>2.2633999999999999</v>
      </c>
      <c r="F4">
        <v>2.1318000000000001</v>
      </c>
      <c r="G4">
        <v>1.7863</v>
      </c>
      <c r="H4">
        <v>2.4773999999999998</v>
      </c>
      <c r="I4" t="str">
        <f t="shared" si="0"/>
        <v>In Dec, absenteeism was not significantly higher than expected in Region 1.</v>
      </c>
    </row>
    <row r="5" spans="1:9" x14ac:dyDescent="0.35">
      <c r="A5" t="s">
        <v>25</v>
      </c>
      <c r="B5" t="s">
        <v>3</v>
      </c>
      <c r="C5">
        <v>2.9035000000000002</v>
      </c>
      <c r="D5">
        <v>2.6211000000000002</v>
      </c>
      <c r="E5">
        <v>3.1859000000000002</v>
      </c>
      <c r="F5">
        <v>2.8169</v>
      </c>
      <c r="G5">
        <v>2.6676000000000002</v>
      </c>
      <c r="H5">
        <v>2.9662000000000002</v>
      </c>
      <c r="I5" t="str">
        <f t="shared" si="0"/>
        <v>In Jan, absenteeism was not significantly higher than expected in Region 1.</v>
      </c>
    </row>
    <row r="6" spans="1:9" x14ac:dyDescent="0.35">
      <c r="A6" t="s">
        <v>25</v>
      </c>
      <c r="B6" t="s">
        <v>4</v>
      </c>
      <c r="C6">
        <v>3.5141</v>
      </c>
      <c r="D6">
        <v>3.1027999999999998</v>
      </c>
      <c r="E6">
        <v>3.9253</v>
      </c>
      <c r="F6">
        <v>2.1928000000000001</v>
      </c>
      <c r="G6">
        <v>1.7776000000000001</v>
      </c>
      <c r="H6">
        <v>2.6080000000000001</v>
      </c>
      <c r="I6" t="str">
        <f t="shared" si="0"/>
        <v>In Feb, absenteeism was significantly higher than expected in Region 1.</v>
      </c>
    </row>
    <row r="7" spans="1:9" x14ac:dyDescent="0.35">
      <c r="A7" t="s">
        <v>25</v>
      </c>
      <c r="B7" t="s">
        <v>5</v>
      </c>
      <c r="C7">
        <v>1.8705000000000001</v>
      </c>
      <c r="D7">
        <v>1.5291999999999999</v>
      </c>
      <c r="E7">
        <v>2.2118000000000002</v>
      </c>
      <c r="F7">
        <v>2.3946999999999998</v>
      </c>
      <c r="G7">
        <v>2.1333000000000002</v>
      </c>
      <c r="H7">
        <v>2.6560000000000001</v>
      </c>
      <c r="I7" t="str">
        <f t="shared" si="0"/>
        <v>In Mar, absenteeism was not significantly higher than expected in Region 1.</v>
      </c>
    </row>
    <row r="8" spans="1:9" x14ac:dyDescent="0.35">
      <c r="A8" t="s">
        <v>25</v>
      </c>
      <c r="B8" t="s">
        <v>6</v>
      </c>
      <c r="C8">
        <v>2.4727999999999999</v>
      </c>
      <c r="D8">
        <v>1.8190999999999999</v>
      </c>
      <c r="E8">
        <v>3.1265000000000001</v>
      </c>
      <c r="F8">
        <v>2.3822000000000001</v>
      </c>
      <c r="G8">
        <v>2.2284000000000002</v>
      </c>
      <c r="H8">
        <v>2.536</v>
      </c>
      <c r="I8" t="str">
        <f t="shared" si="0"/>
        <v>In Apr, absenteeism was not significantly higher than expected in Region 1.</v>
      </c>
    </row>
    <row r="9" spans="1:9" x14ac:dyDescent="0.35">
      <c r="A9" t="s">
        <v>25</v>
      </c>
      <c r="B9" t="s">
        <v>7</v>
      </c>
      <c r="C9">
        <v>1.5427</v>
      </c>
      <c r="D9">
        <v>1.1527000000000001</v>
      </c>
      <c r="E9">
        <v>1.9326000000000001</v>
      </c>
      <c r="F9">
        <v>1.8190999999999999</v>
      </c>
      <c r="G9">
        <v>1.6385000000000001</v>
      </c>
      <c r="H9">
        <v>1.9998</v>
      </c>
      <c r="I9" t="str">
        <f t="shared" si="0"/>
        <v>In May, absenteeism was not significantly higher than expected in Region 1.</v>
      </c>
    </row>
    <row r="10" spans="1:9" x14ac:dyDescent="0.35">
      <c r="A10" t="s">
        <v>25</v>
      </c>
      <c r="B10" t="s">
        <v>8</v>
      </c>
      <c r="C10">
        <v>1.4484999999999999</v>
      </c>
      <c r="D10">
        <v>1.1424000000000001</v>
      </c>
      <c r="E10">
        <v>1.7545999999999999</v>
      </c>
      <c r="F10">
        <v>1.9117</v>
      </c>
      <c r="G10">
        <v>1.6274999999999999</v>
      </c>
      <c r="H10">
        <v>2.1958000000000002</v>
      </c>
      <c r="I10" t="str">
        <f t="shared" si="0"/>
        <v>In Jun, absenteeism was not significantly higher than expected in Region 1.</v>
      </c>
    </row>
    <row r="11" spans="1:9" x14ac:dyDescent="0.35">
      <c r="A11" t="s">
        <v>25</v>
      </c>
      <c r="B11" t="s">
        <v>9</v>
      </c>
      <c r="C11">
        <v>1.1614</v>
      </c>
      <c r="D11">
        <v>0.4819</v>
      </c>
      <c r="E11">
        <v>1.841</v>
      </c>
      <c r="F11">
        <v>1.4826999999999999</v>
      </c>
      <c r="G11">
        <v>1.3286</v>
      </c>
      <c r="H11">
        <v>1.6368</v>
      </c>
      <c r="I11" t="str">
        <f t="shared" si="0"/>
        <v>In Jul, absenteeism was not significantly higher than expected in Region 1.</v>
      </c>
    </row>
    <row r="12" spans="1:9" x14ac:dyDescent="0.35">
      <c r="A12" t="s">
        <v>25</v>
      </c>
      <c r="B12" t="s">
        <v>10</v>
      </c>
      <c r="C12">
        <v>1.4419999999999999</v>
      </c>
      <c r="D12">
        <v>0.89070000000000005</v>
      </c>
      <c r="E12">
        <v>1.9934000000000001</v>
      </c>
      <c r="F12">
        <v>1.5021</v>
      </c>
      <c r="G12">
        <v>1.1466000000000001</v>
      </c>
      <c r="H12">
        <v>1.8574999999999999</v>
      </c>
      <c r="I12" t="str">
        <f t="shared" si="0"/>
        <v>In Aug, absenteeism was not significantly higher than expected in Region 1.</v>
      </c>
    </row>
    <row r="13" spans="1:9" x14ac:dyDescent="0.35">
      <c r="A13" t="s">
        <v>25</v>
      </c>
      <c r="B13" t="s">
        <v>11</v>
      </c>
      <c r="C13">
        <v>1.6539999999999999</v>
      </c>
      <c r="D13">
        <v>1.3597999999999999</v>
      </c>
      <c r="E13">
        <v>1.9481999999999999</v>
      </c>
      <c r="F13">
        <v>1.8315999999999999</v>
      </c>
      <c r="G13">
        <v>1.6323000000000001</v>
      </c>
      <c r="H13">
        <v>2.0310000000000001</v>
      </c>
      <c r="I13" t="str">
        <f t="shared" si="0"/>
        <v>In Sep, absenteeism was not significantly higher than expected in Region 1.</v>
      </c>
    </row>
    <row r="14" spans="1:9" x14ac:dyDescent="0.35">
      <c r="A14" t="s">
        <v>26</v>
      </c>
      <c r="B14" t="s">
        <v>0</v>
      </c>
      <c r="C14">
        <v>1.7463</v>
      </c>
      <c r="D14">
        <v>0.82330000000000003</v>
      </c>
      <c r="E14">
        <v>2.6694</v>
      </c>
      <c r="F14">
        <v>1.5665</v>
      </c>
      <c r="G14">
        <v>1.3557999999999999</v>
      </c>
      <c r="H14">
        <v>1.7771999999999999</v>
      </c>
      <c r="I14" t="str">
        <f t="shared" si="0"/>
        <v>In Oct, absenteeism was not significantly higher than expected in Region 2.</v>
      </c>
    </row>
    <row r="15" spans="1:9" x14ac:dyDescent="0.35">
      <c r="A15" t="s">
        <v>26</v>
      </c>
      <c r="B15" t="s">
        <v>1</v>
      </c>
      <c r="C15">
        <v>1.6234</v>
      </c>
      <c r="D15">
        <v>0.997</v>
      </c>
      <c r="E15">
        <v>2.2498</v>
      </c>
      <c r="F15">
        <v>1.391</v>
      </c>
      <c r="G15">
        <v>1.1477999999999999</v>
      </c>
      <c r="H15">
        <v>1.6341000000000001</v>
      </c>
      <c r="I15" t="str">
        <f t="shared" si="0"/>
        <v>In Nov, absenteeism was not significantly higher than expected in Region 2.</v>
      </c>
    </row>
    <row r="16" spans="1:9" x14ac:dyDescent="0.35">
      <c r="A16" t="s">
        <v>26</v>
      </c>
      <c r="B16" t="s">
        <v>2</v>
      </c>
      <c r="C16">
        <v>1.7897000000000001</v>
      </c>
      <c r="D16">
        <v>1.2686999999999999</v>
      </c>
      <c r="E16">
        <v>2.3107000000000002</v>
      </c>
      <c r="F16">
        <v>1.9519</v>
      </c>
      <c r="G16">
        <v>1.8297000000000001</v>
      </c>
      <c r="H16">
        <v>2.0741999999999998</v>
      </c>
      <c r="I16" t="str">
        <f t="shared" si="0"/>
        <v>In Dec, absenteeism was not significantly higher than expected in Region 2.</v>
      </c>
    </row>
    <row r="17" spans="1:9" x14ac:dyDescent="0.35">
      <c r="A17" t="s">
        <v>26</v>
      </c>
      <c r="B17" t="s">
        <v>3</v>
      </c>
      <c r="C17">
        <v>1.9530000000000001</v>
      </c>
      <c r="D17">
        <v>1.8786</v>
      </c>
      <c r="E17">
        <v>2.0274999999999999</v>
      </c>
      <c r="F17">
        <v>1.9821</v>
      </c>
      <c r="G17">
        <v>1.8092999999999999</v>
      </c>
      <c r="H17">
        <v>2.1549</v>
      </c>
      <c r="I17" t="str">
        <f t="shared" si="0"/>
        <v>In Jan, absenteeism was not significantly higher than expected in Region 2.</v>
      </c>
    </row>
    <row r="18" spans="1:9" x14ac:dyDescent="0.35">
      <c r="A18" t="s">
        <v>26</v>
      </c>
      <c r="B18" t="s">
        <v>4</v>
      </c>
      <c r="C18">
        <v>2.0672000000000001</v>
      </c>
      <c r="D18">
        <v>1.5758000000000001</v>
      </c>
      <c r="E18">
        <v>2.5586000000000002</v>
      </c>
      <c r="F18">
        <v>1.9585999999999999</v>
      </c>
      <c r="G18">
        <v>1.74</v>
      </c>
      <c r="H18">
        <v>2.1772</v>
      </c>
      <c r="I18" t="str">
        <f t="shared" si="0"/>
        <v>In Feb, absenteeism was not significantly higher than expected in Region 2.</v>
      </c>
    </row>
    <row r="19" spans="1:9" x14ac:dyDescent="0.35">
      <c r="A19" t="s">
        <v>26</v>
      </c>
      <c r="B19" t="s">
        <v>5</v>
      </c>
      <c r="C19">
        <v>2.2774999999999999</v>
      </c>
      <c r="D19">
        <v>1.1267</v>
      </c>
      <c r="E19">
        <v>3.4283000000000001</v>
      </c>
      <c r="F19">
        <v>1.9087000000000001</v>
      </c>
      <c r="G19">
        <v>1.7511000000000001</v>
      </c>
      <c r="H19">
        <v>2.0661999999999998</v>
      </c>
      <c r="I19" t="str">
        <f t="shared" si="0"/>
        <v>In Mar, absenteeism was not significantly higher than expected in Region 2.</v>
      </c>
    </row>
    <row r="20" spans="1:9" x14ac:dyDescent="0.35">
      <c r="A20" t="s">
        <v>26</v>
      </c>
      <c r="B20" t="s">
        <v>6</v>
      </c>
      <c r="C20">
        <v>1.7276</v>
      </c>
      <c r="D20">
        <v>1.054</v>
      </c>
      <c r="E20">
        <v>2.4011</v>
      </c>
      <c r="F20">
        <v>1.7524999999999999</v>
      </c>
      <c r="G20">
        <v>1.3371</v>
      </c>
      <c r="H20">
        <v>2.1678000000000002</v>
      </c>
      <c r="I20" t="str">
        <f t="shared" si="0"/>
        <v>In Apr, absenteeism was not significantly higher than expected in Region 2.</v>
      </c>
    </row>
    <row r="21" spans="1:9" x14ac:dyDescent="0.35">
      <c r="A21" t="s">
        <v>26</v>
      </c>
      <c r="B21" t="s">
        <v>7</v>
      </c>
      <c r="C21">
        <v>1.5259</v>
      </c>
      <c r="D21">
        <v>1.1836</v>
      </c>
      <c r="E21">
        <v>1.8683000000000001</v>
      </c>
      <c r="F21">
        <v>1.6652</v>
      </c>
      <c r="G21">
        <v>1.5357000000000001</v>
      </c>
      <c r="H21">
        <v>1.7947</v>
      </c>
      <c r="I21" t="str">
        <f t="shared" si="0"/>
        <v>In May, absenteeism was not significantly higher than expected in Region 2.</v>
      </c>
    </row>
    <row r="22" spans="1:9" x14ac:dyDescent="0.35">
      <c r="A22" t="s">
        <v>26</v>
      </c>
      <c r="B22" t="s">
        <v>8</v>
      </c>
      <c r="C22">
        <v>1.0608</v>
      </c>
      <c r="D22">
        <v>0.72070000000000001</v>
      </c>
      <c r="E22">
        <v>1.4008</v>
      </c>
      <c r="F22">
        <v>1.4711000000000001</v>
      </c>
      <c r="G22">
        <v>1.4314</v>
      </c>
      <c r="H22">
        <v>1.5107999999999999</v>
      </c>
      <c r="I22" t="str">
        <f t="shared" si="0"/>
        <v>In Jun, absenteeism was not significantly higher than expected in Region 2.</v>
      </c>
    </row>
    <row r="23" spans="1:9" x14ac:dyDescent="0.35">
      <c r="A23" t="s">
        <v>26</v>
      </c>
      <c r="B23" t="s">
        <v>9</v>
      </c>
      <c r="C23">
        <v>0.999</v>
      </c>
      <c r="D23">
        <v>0.43659999999999999</v>
      </c>
      <c r="E23">
        <v>1.5615000000000001</v>
      </c>
      <c r="F23">
        <v>1.2289000000000001</v>
      </c>
      <c r="G23">
        <v>1.0948</v>
      </c>
      <c r="H23">
        <v>1.363</v>
      </c>
      <c r="I23" t="str">
        <f t="shared" si="0"/>
        <v>In Jul, absenteeism was not significantly higher than expected in Region 2.</v>
      </c>
    </row>
    <row r="24" spans="1:9" x14ac:dyDescent="0.35">
      <c r="A24" t="s">
        <v>26</v>
      </c>
      <c r="B24" t="s">
        <v>10</v>
      </c>
      <c r="C24">
        <v>0.83030000000000004</v>
      </c>
      <c r="D24">
        <v>0.60929999999999995</v>
      </c>
      <c r="E24">
        <v>1.0511999999999999</v>
      </c>
      <c r="F24">
        <v>1.173</v>
      </c>
      <c r="G24">
        <v>0.91930000000000001</v>
      </c>
      <c r="H24">
        <v>1.4266000000000001</v>
      </c>
      <c r="I24" t="str">
        <f t="shared" si="0"/>
        <v>In Aug, absenteeism was not significantly higher than expected in Region 2.</v>
      </c>
    </row>
    <row r="25" spans="1:9" x14ac:dyDescent="0.35">
      <c r="A25" t="s">
        <v>26</v>
      </c>
      <c r="B25" t="s">
        <v>11</v>
      </c>
      <c r="C25">
        <v>1.3613</v>
      </c>
      <c r="D25">
        <v>1.0256000000000001</v>
      </c>
      <c r="E25">
        <v>1.6970000000000001</v>
      </c>
      <c r="F25">
        <v>1.2394000000000001</v>
      </c>
      <c r="G25">
        <v>1.1399999999999999</v>
      </c>
      <c r="H25">
        <v>1.3388</v>
      </c>
      <c r="I25" t="str">
        <f t="shared" si="0"/>
        <v>In Sep, absenteeism was not significantly higher than expected in Region 2.</v>
      </c>
    </row>
    <row r="26" spans="1:9" x14ac:dyDescent="0.35">
      <c r="A26" t="s">
        <v>27</v>
      </c>
      <c r="B26" t="s">
        <v>0</v>
      </c>
      <c r="C26">
        <v>1.6352</v>
      </c>
      <c r="D26">
        <v>1.1479999999999999</v>
      </c>
      <c r="E26">
        <v>2.1223999999999998</v>
      </c>
      <c r="F26">
        <v>1.8784000000000001</v>
      </c>
      <c r="G26">
        <v>1.6876</v>
      </c>
      <c r="H26">
        <v>2.0693000000000001</v>
      </c>
      <c r="I26" t="str">
        <f t="shared" si="0"/>
        <v>In Oct, absenteeism was not significantly higher than expected in Region 3.</v>
      </c>
    </row>
    <row r="27" spans="1:9" x14ac:dyDescent="0.35">
      <c r="A27" t="s">
        <v>27</v>
      </c>
      <c r="B27" t="s">
        <v>1</v>
      </c>
      <c r="C27">
        <v>2.3849999999999998</v>
      </c>
      <c r="D27">
        <v>1.675</v>
      </c>
      <c r="E27">
        <v>3.0949</v>
      </c>
      <c r="F27">
        <v>2.0091999999999999</v>
      </c>
      <c r="G27">
        <v>1.6841999999999999</v>
      </c>
      <c r="H27">
        <v>2.3340999999999998</v>
      </c>
      <c r="I27" t="str">
        <f t="shared" si="0"/>
        <v>In Nov, absenteeism was not significantly higher than expected in Region 3.</v>
      </c>
    </row>
    <row r="28" spans="1:9" x14ac:dyDescent="0.35">
      <c r="A28" t="s">
        <v>27</v>
      </c>
      <c r="B28" t="s">
        <v>2</v>
      </c>
      <c r="C28">
        <v>2.5727000000000002</v>
      </c>
      <c r="D28">
        <v>2.0503999999999998</v>
      </c>
      <c r="E28">
        <v>3.0949</v>
      </c>
      <c r="F28">
        <v>2.4171</v>
      </c>
      <c r="G28">
        <v>2.1613000000000002</v>
      </c>
      <c r="H28">
        <v>2.673</v>
      </c>
      <c r="I28" t="str">
        <f t="shared" si="0"/>
        <v>In Dec, absenteeism was not significantly higher than expected in Region 3.</v>
      </c>
    </row>
    <row r="29" spans="1:9" x14ac:dyDescent="0.35">
      <c r="A29" t="s">
        <v>27</v>
      </c>
      <c r="B29" t="s">
        <v>3</v>
      </c>
      <c r="C29">
        <v>2.3292000000000002</v>
      </c>
      <c r="D29">
        <v>2.0183</v>
      </c>
      <c r="E29">
        <v>2.6400999999999999</v>
      </c>
      <c r="F29">
        <v>2.9279000000000002</v>
      </c>
      <c r="G29">
        <v>2.7330999999999999</v>
      </c>
      <c r="H29">
        <v>3.1227</v>
      </c>
      <c r="I29" t="str">
        <f t="shared" si="0"/>
        <v>In Jan, absenteeism was not significantly higher than expected in Region 3.</v>
      </c>
    </row>
    <row r="30" spans="1:9" x14ac:dyDescent="0.35">
      <c r="A30" t="s">
        <v>27</v>
      </c>
      <c r="B30" t="s">
        <v>4</v>
      </c>
      <c r="C30">
        <v>3.2134999999999998</v>
      </c>
      <c r="D30">
        <v>2.8555000000000001</v>
      </c>
      <c r="E30">
        <v>3.5714000000000001</v>
      </c>
      <c r="F30">
        <v>2.6779999999999999</v>
      </c>
      <c r="G30">
        <v>2.3140000000000001</v>
      </c>
      <c r="H30">
        <v>3.0419</v>
      </c>
      <c r="I30" t="str">
        <f t="shared" si="0"/>
        <v>In Feb, absenteeism was not significantly higher than expected in Region 3.</v>
      </c>
    </row>
    <row r="31" spans="1:9" x14ac:dyDescent="0.35">
      <c r="A31" t="s">
        <v>27</v>
      </c>
      <c r="B31" t="s">
        <v>5</v>
      </c>
      <c r="C31">
        <v>3.129</v>
      </c>
      <c r="D31">
        <v>2.5752999999999999</v>
      </c>
      <c r="E31">
        <v>3.6827000000000001</v>
      </c>
      <c r="F31">
        <v>2.4321000000000002</v>
      </c>
      <c r="G31">
        <v>2.0968</v>
      </c>
      <c r="H31">
        <v>2.7673000000000001</v>
      </c>
      <c r="I31" t="str">
        <f t="shared" si="0"/>
        <v>In Mar, absenteeism was not significantly higher than expected in Region 3.</v>
      </c>
    </row>
    <row r="32" spans="1:9" x14ac:dyDescent="0.35">
      <c r="A32" t="s">
        <v>27</v>
      </c>
      <c r="B32" t="s">
        <v>6</v>
      </c>
      <c r="C32">
        <v>2.3174999999999999</v>
      </c>
      <c r="D32">
        <v>1.9590000000000001</v>
      </c>
      <c r="E32">
        <v>2.6758999999999999</v>
      </c>
      <c r="F32">
        <v>2.206</v>
      </c>
      <c r="G32">
        <v>2.0733999999999999</v>
      </c>
      <c r="H32">
        <v>2.3386999999999998</v>
      </c>
      <c r="I32" t="str">
        <f t="shared" si="0"/>
        <v>In Apr, absenteeism was not significantly higher than expected in Region 3.</v>
      </c>
    </row>
    <row r="33" spans="1:9" x14ac:dyDescent="0.35">
      <c r="A33" t="s">
        <v>27</v>
      </c>
      <c r="B33" t="s">
        <v>7</v>
      </c>
      <c r="C33">
        <v>2.1352000000000002</v>
      </c>
      <c r="D33">
        <v>1.5713999999999999</v>
      </c>
      <c r="E33">
        <v>2.6989000000000001</v>
      </c>
      <c r="F33">
        <v>2.0118999999999998</v>
      </c>
      <c r="G33">
        <v>1.9540999999999999</v>
      </c>
      <c r="H33">
        <v>2.0697999999999999</v>
      </c>
      <c r="I33" t="str">
        <f t="shared" si="0"/>
        <v>In May, absenteeism was not significantly higher than expected in Region 3.</v>
      </c>
    </row>
    <row r="34" spans="1:9" x14ac:dyDescent="0.35">
      <c r="A34" t="s">
        <v>27</v>
      </c>
      <c r="B34" t="s">
        <v>8</v>
      </c>
      <c r="C34">
        <v>1.7749999999999999</v>
      </c>
      <c r="D34">
        <v>1.5234000000000001</v>
      </c>
      <c r="E34">
        <v>2.0266999999999999</v>
      </c>
      <c r="F34">
        <v>2.0072000000000001</v>
      </c>
      <c r="G34">
        <v>1.7968</v>
      </c>
      <c r="H34">
        <v>2.2174999999999998</v>
      </c>
      <c r="I34" t="str">
        <f t="shared" si="0"/>
        <v>In Jun, absenteeism was not significantly higher than expected in Region 3.</v>
      </c>
    </row>
    <row r="35" spans="1:9" x14ac:dyDescent="0.35">
      <c r="A35" t="s">
        <v>27</v>
      </c>
      <c r="B35" t="s">
        <v>9</v>
      </c>
      <c r="C35">
        <v>1.6684000000000001</v>
      </c>
      <c r="D35">
        <v>1.2645999999999999</v>
      </c>
      <c r="E35">
        <v>2.0722999999999998</v>
      </c>
      <c r="F35">
        <v>1.7617</v>
      </c>
      <c r="G35">
        <v>1.5820000000000001</v>
      </c>
      <c r="H35">
        <v>1.9414</v>
      </c>
      <c r="I35" t="str">
        <f t="shared" si="0"/>
        <v>In Jul, absenteeism was not significantly higher than expected in Region 3.</v>
      </c>
    </row>
    <row r="36" spans="1:9" x14ac:dyDescent="0.35">
      <c r="A36" t="s">
        <v>27</v>
      </c>
      <c r="B36" t="s">
        <v>10</v>
      </c>
      <c r="C36">
        <v>1.6083000000000001</v>
      </c>
      <c r="D36">
        <v>1.0882000000000001</v>
      </c>
      <c r="E36">
        <v>2.1284999999999998</v>
      </c>
      <c r="F36">
        <v>1.8196000000000001</v>
      </c>
      <c r="G36">
        <v>1.7010000000000001</v>
      </c>
      <c r="H36">
        <v>1.9380999999999999</v>
      </c>
      <c r="I36" t="str">
        <f t="shared" si="0"/>
        <v>In Aug, absenteeism was not significantly higher than expected in Region 3.</v>
      </c>
    </row>
    <row r="37" spans="1:9" x14ac:dyDescent="0.35">
      <c r="A37" t="s">
        <v>27</v>
      </c>
      <c r="B37" t="s">
        <v>11</v>
      </c>
      <c r="C37">
        <v>2.339</v>
      </c>
      <c r="D37">
        <v>1.5838000000000001</v>
      </c>
      <c r="E37">
        <v>3.0941999999999998</v>
      </c>
      <c r="F37">
        <v>2.0177999999999998</v>
      </c>
      <c r="G37">
        <v>1.9063000000000001</v>
      </c>
      <c r="H37">
        <v>2.1294</v>
      </c>
      <c r="I37" t="str">
        <f t="shared" si="0"/>
        <v>In Sep, absenteeism was not significantly higher than expected in Region 3.</v>
      </c>
    </row>
    <row r="38" spans="1:9" x14ac:dyDescent="0.35">
      <c r="A38" t="s">
        <v>28</v>
      </c>
      <c r="B38" t="s">
        <v>0</v>
      </c>
      <c r="C38">
        <v>1.3907</v>
      </c>
      <c r="D38">
        <v>1.0146999999999999</v>
      </c>
      <c r="E38">
        <v>1.7666999999999999</v>
      </c>
      <c r="F38">
        <v>1.7267999999999999</v>
      </c>
      <c r="G38">
        <v>1.6195999999999999</v>
      </c>
      <c r="H38">
        <v>1.8339000000000001</v>
      </c>
      <c r="I38" t="str">
        <f t="shared" si="0"/>
        <v>In Oct, absenteeism was not significantly higher than expected in Region 4.</v>
      </c>
    </row>
    <row r="39" spans="1:9" x14ac:dyDescent="0.35">
      <c r="A39" t="s">
        <v>28</v>
      </c>
      <c r="B39" t="s">
        <v>1</v>
      </c>
      <c r="C39">
        <v>1.8573</v>
      </c>
      <c r="D39">
        <v>1.5845</v>
      </c>
      <c r="E39">
        <v>2.1301000000000001</v>
      </c>
      <c r="F39">
        <v>1.6881999999999999</v>
      </c>
      <c r="G39">
        <v>1.6231</v>
      </c>
      <c r="H39">
        <v>1.7532000000000001</v>
      </c>
      <c r="I39" t="str">
        <f t="shared" si="0"/>
        <v>In Nov, absenteeism was not significantly higher than expected in Region 4.</v>
      </c>
    </row>
    <row r="40" spans="1:9" x14ac:dyDescent="0.35">
      <c r="A40" t="s">
        <v>28</v>
      </c>
      <c r="B40" t="s">
        <v>2</v>
      </c>
      <c r="C40">
        <v>1.8876999999999999</v>
      </c>
      <c r="D40">
        <v>1.5165999999999999</v>
      </c>
      <c r="E40">
        <v>2.2587999999999999</v>
      </c>
      <c r="F40">
        <v>2.1494</v>
      </c>
      <c r="G40">
        <v>2.0169999999999999</v>
      </c>
      <c r="H40">
        <v>2.2818000000000001</v>
      </c>
      <c r="I40" t="str">
        <f t="shared" si="0"/>
        <v>In Dec, absenteeism was not significantly higher than expected in Region 4.</v>
      </c>
    </row>
    <row r="41" spans="1:9" x14ac:dyDescent="0.35">
      <c r="A41" t="s">
        <v>28</v>
      </c>
      <c r="B41" t="s">
        <v>3</v>
      </c>
      <c r="C41">
        <v>1.9977</v>
      </c>
      <c r="D41">
        <v>1.6753</v>
      </c>
      <c r="E41">
        <v>2.3201999999999998</v>
      </c>
      <c r="F41">
        <v>2.3477999999999999</v>
      </c>
      <c r="G41">
        <v>2.0888</v>
      </c>
      <c r="H41">
        <v>2.6069</v>
      </c>
      <c r="I41" t="str">
        <f t="shared" si="0"/>
        <v>In Jan, absenteeism was not significantly higher than expected in Region 4.</v>
      </c>
    </row>
    <row r="42" spans="1:9" x14ac:dyDescent="0.35">
      <c r="A42" t="s">
        <v>28</v>
      </c>
      <c r="B42" t="s">
        <v>4</v>
      </c>
      <c r="C42">
        <v>2.4133</v>
      </c>
      <c r="D42">
        <v>2.0606</v>
      </c>
      <c r="E42">
        <v>2.766</v>
      </c>
      <c r="F42">
        <v>2.1457999999999999</v>
      </c>
      <c r="G42">
        <v>2.0127999999999999</v>
      </c>
      <c r="H42">
        <v>2.2787999999999999</v>
      </c>
      <c r="I42" t="str">
        <f t="shared" si="0"/>
        <v>In Feb, absenteeism was not significantly higher than expected in Region 4.</v>
      </c>
    </row>
    <row r="43" spans="1:9" x14ac:dyDescent="0.35">
      <c r="A43" t="s">
        <v>28</v>
      </c>
      <c r="B43" t="s">
        <v>5</v>
      </c>
      <c r="C43">
        <v>1.8204</v>
      </c>
      <c r="D43">
        <v>1.5644</v>
      </c>
      <c r="E43">
        <v>2.0764</v>
      </c>
      <c r="F43">
        <v>1.9873000000000001</v>
      </c>
      <c r="G43">
        <v>1.8146</v>
      </c>
      <c r="H43">
        <v>2.16</v>
      </c>
      <c r="I43" t="str">
        <f t="shared" si="0"/>
        <v>In Mar, absenteeism was not significantly higher than expected in Region 4.</v>
      </c>
    </row>
    <row r="44" spans="1:9" x14ac:dyDescent="0.35">
      <c r="A44" t="s">
        <v>28</v>
      </c>
      <c r="B44" t="s">
        <v>6</v>
      </c>
      <c r="C44">
        <v>1.7923</v>
      </c>
      <c r="D44">
        <v>1.4584999999999999</v>
      </c>
      <c r="E44">
        <v>2.1261000000000001</v>
      </c>
      <c r="F44">
        <v>1.7793000000000001</v>
      </c>
      <c r="G44">
        <v>1.6456999999999999</v>
      </c>
      <c r="H44">
        <v>1.9129</v>
      </c>
      <c r="I44" t="str">
        <f t="shared" si="0"/>
        <v>In Apr, absenteeism was not significantly higher than expected in Region 4.</v>
      </c>
    </row>
    <row r="45" spans="1:9" x14ac:dyDescent="0.35">
      <c r="A45" t="s">
        <v>28</v>
      </c>
      <c r="B45" t="s">
        <v>7</v>
      </c>
      <c r="C45">
        <v>1.7927999999999999</v>
      </c>
      <c r="D45">
        <v>1.6142000000000001</v>
      </c>
      <c r="E45">
        <v>1.9714</v>
      </c>
      <c r="F45">
        <v>1.7098</v>
      </c>
      <c r="G45">
        <v>1.5281</v>
      </c>
      <c r="H45">
        <v>1.8915999999999999</v>
      </c>
      <c r="I45" t="str">
        <f t="shared" si="0"/>
        <v>In May, absenteeism was not significantly higher than expected in Region 4.</v>
      </c>
    </row>
    <row r="46" spans="1:9" x14ac:dyDescent="0.35">
      <c r="A46" t="s">
        <v>28</v>
      </c>
      <c r="B46" t="s">
        <v>8</v>
      </c>
      <c r="C46">
        <v>1.3325</v>
      </c>
      <c r="D46">
        <v>1.0250999999999999</v>
      </c>
      <c r="E46">
        <v>1.6398999999999999</v>
      </c>
      <c r="F46">
        <v>1.4460999999999999</v>
      </c>
      <c r="G46">
        <v>1.3807</v>
      </c>
      <c r="H46">
        <v>1.5115000000000001</v>
      </c>
      <c r="I46" t="str">
        <f t="shared" si="0"/>
        <v>In Jun, absenteeism was not significantly higher than expected in Region 4.</v>
      </c>
    </row>
    <row r="47" spans="1:9" x14ac:dyDescent="0.35">
      <c r="A47" t="s">
        <v>28</v>
      </c>
      <c r="B47" t="s">
        <v>9</v>
      </c>
      <c r="C47">
        <v>1.4653</v>
      </c>
      <c r="D47">
        <v>1.2008000000000001</v>
      </c>
      <c r="E47">
        <v>1.7298</v>
      </c>
      <c r="F47">
        <v>1.3606</v>
      </c>
      <c r="G47">
        <v>1.2431000000000001</v>
      </c>
      <c r="H47">
        <v>1.478</v>
      </c>
      <c r="I47" t="str">
        <f t="shared" si="0"/>
        <v>In Jul, absenteeism was not significantly higher than expected in Region 4.</v>
      </c>
    </row>
    <row r="48" spans="1:9" x14ac:dyDescent="0.35">
      <c r="A48" t="s">
        <v>28</v>
      </c>
      <c r="B48" t="s">
        <v>10</v>
      </c>
      <c r="C48">
        <v>1.4712000000000001</v>
      </c>
      <c r="D48">
        <v>1.1712</v>
      </c>
      <c r="E48">
        <v>1.7710999999999999</v>
      </c>
      <c r="F48">
        <v>1.5584</v>
      </c>
      <c r="G48">
        <v>1.4108000000000001</v>
      </c>
      <c r="H48">
        <v>1.706</v>
      </c>
      <c r="I48" t="str">
        <f t="shared" si="0"/>
        <v>In Aug, absenteeism was not significantly higher than expected in Region 4.</v>
      </c>
    </row>
    <row r="49" spans="1:9" x14ac:dyDescent="0.35">
      <c r="A49" t="s">
        <v>28</v>
      </c>
      <c r="B49" t="s">
        <v>11</v>
      </c>
      <c r="C49">
        <v>1.5385</v>
      </c>
      <c r="D49">
        <v>1.0356000000000001</v>
      </c>
      <c r="E49">
        <v>2.0413000000000001</v>
      </c>
      <c r="F49">
        <v>1.5513999999999999</v>
      </c>
      <c r="G49">
        <v>1.4323999999999999</v>
      </c>
      <c r="H49">
        <v>1.6705000000000001</v>
      </c>
      <c r="I49" t="str">
        <f t="shared" si="0"/>
        <v>In Sep, absenteeism was not significantly higher than expected in Region 4.</v>
      </c>
    </row>
    <row r="50" spans="1:9" x14ac:dyDescent="0.35">
      <c r="A50" t="s">
        <v>29</v>
      </c>
      <c r="B50" t="s">
        <v>0</v>
      </c>
      <c r="C50">
        <v>1.8171999999999999</v>
      </c>
      <c r="D50">
        <v>1.4616</v>
      </c>
      <c r="E50">
        <v>2.1726999999999999</v>
      </c>
      <c r="F50">
        <v>1.8638999999999999</v>
      </c>
      <c r="G50">
        <v>1.7041999999999999</v>
      </c>
      <c r="H50">
        <v>2.0236000000000001</v>
      </c>
      <c r="I50" t="str">
        <f t="shared" si="0"/>
        <v>In Oct, absenteeism was not significantly higher than expected in Region 5.</v>
      </c>
    </row>
    <row r="51" spans="1:9" x14ac:dyDescent="0.35">
      <c r="A51" t="s">
        <v>29</v>
      </c>
      <c r="B51" t="s">
        <v>1</v>
      </c>
      <c r="C51">
        <v>1.9832000000000001</v>
      </c>
      <c r="D51">
        <v>1.4927999999999999</v>
      </c>
      <c r="E51">
        <v>2.4735</v>
      </c>
      <c r="F51">
        <v>1.98</v>
      </c>
      <c r="G51">
        <v>1.7944</v>
      </c>
      <c r="H51">
        <v>2.1657000000000002</v>
      </c>
      <c r="I51" t="str">
        <f t="shared" si="0"/>
        <v>In Nov, absenteeism was not significantly higher than expected in Region 5.</v>
      </c>
    </row>
    <row r="52" spans="1:9" x14ac:dyDescent="0.35">
      <c r="A52" t="s">
        <v>29</v>
      </c>
      <c r="B52" t="s">
        <v>2</v>
      </c>
      <c r="C52">
        <v>2.1067</v>
      </c>
      <c r="D52">
        <v>1.9097999999999999</v>
      </c>
      <c r="E52">
        <v>2.3035999999999999</v>
      </c>
      <c r="F52">
        <v>2.4323999999999999</v>
      </c>
      <c r="G52">
        <v>2.3117000000000001</v>
      </c>
      <c r="H52">
        <v>2.5531000000000001</v>
      </c>
      <c r="I52" t="str">
        <f t="shared" si="0"/>
        <v>In Dec, absenteeism was not significantly higher than expected in Region 5.</v>
      </c>
    </row>
    <row r="53" spans="1:9" x14ac:dyDescent="0.35">
      <c r="A53" t="s">
        <v>29</v>
      </c>
      <c r="B53" t="s">
        <v>3</v>
      </c>
      <c r="C53">
        <v>2.6960000000000002</v>
      </c>
      <c r="D53">
        <v>2.1408999999999998</v>
      </c>
      <c r="E53">
        <v>3.2511000000000001</v>
      </c>
      <c r="F53">
        <v>2.7235</v>
      </c>
      <c r="G53">
        <v>2.5571999999999999</v>
      </c>
      <c r="H53">
        <v>2.8898000000000001</v>
      </c>
      <c r="I53" t="str">
        <f t="shared" si="0"/>
        <v>In Jan, absenteeism was not significantly higher than expected in Region 5.</v>
      </c>
    </row>
    <row r="54" spans="1:9" x14ac:dyDescent="0.35">
      <c r="A54" t="s">
        <v>29</v>
      </c>
      <c r="B54" t="s">
        <v>4</v>
      </c>
      <c r="C54">
        <v>2.2536999999999998</v>
      </c>
      <c r="D54">
        <v>1.8249</v>
      </c>
      <c r="E54">
        <v>2.6825999999999999</v>
      </c>
      <c r="F54">
        <v>2.8694999999999999</v>
      </c>
      <c r="G54">
        <v>2.6627999999999998</v>
      </c>
      <c r="H54">
        <v>3.0762</v>
      </c>
      <c r="I54" t="str">
        <f t="shared" si="0"/>
        <v>In Feb, absenteeism was not significantly higher than expected in Region 5.</v>
      </c>
    </row>
    <row r="55" spans="1:9" x14ac:dyDescent="0.35">
      <c r="A55" t="s">
        <v>29</v>
      </c>
      <c r="B55" t="s">
        <v>5</v>
      </c>
      <c r="C55">
        <v>2.9849000000000001</v>
      </c>
      <c r="D55">
        <v>2.7774999999999999</v>
      </c>
      <c r="E55">
        <v>3.1922000000000001</v>
      </c>
      <c r="F55">
        <v>2.5823999999999998</v>
      </c>
      <c r="G55">
        <v>2.4228999999999998</v>
      </c>
      <c r="H55">
        <v>2.7418999999999998</v>
      </c>
      <c r="I55" t="str">
        <f t="shared" si="0"/>
        <v>In Mar, absenteeism was significantly higher than expected in Region 5.</v>
      </c>
    </row>
    <row r="56" spans="1:9" x14ac:dyDescent="0.35">
      <c r="A56" t="s">
        <v>29</v>
      </c>
      <c r="B56" t="s">
        <v>6</v>
      </c>
      <c r="C56">
        <v>1.6913</v>
      </c>
      <c r="D56">
        <v>1.2262999999999999</v>
      </c>
      <c r="E56">
        <v>2.1564000000000001</v>
      </c>
      <c r="F56">
        <v>2.1532</v>
      </c>
      <c r="G56">
        <v>2.0326</v>
      </c>
      <c r="H56">
        <v>2.2738</v>
      </c>
      <c r="I56" t="str">
        <f t="shared" si="0"/>
        <v>In Apr, absenteeism was not significantly higher than expected in Region 5.</v>
      </c>
    </row>
    <row r="57" spans="1:9" x14ac:dyDescent="0.35">
      <c r="A57" t="s">
        <v>29</v>
      </c>
      <c r="B57" t="s">
        <v>7</v>
      </c>
      <c r="C57">
        <v>1.9171</v>
      </c>
      <c r="D57">
        <v>1.464</v>
      </c>
      <c r="E57">
        <v>2.3702000000000001</v>
      </c>
      <c r="F57">
        <v>1.86</v>
      </c>
      <c r="G57">
        <v>1.72</v>
      </c>
      <c r="H57">
        <v>2</v>
      </c>
      <c r="I57" t="str">
        <f t="shared" si="0"/>
        <v>In May, absenteeism was not significantly higher than expected in Region 5.</v>
      </c>
    </row>
    <row r="58" spans="1:9" x14ac:dyDescent="0.35">
      <c r="A58" t="s">
        <v>29</v>
      </c>
      <c r="B58" t="s">
        <v>8</v>
      </c>
      <c r="C58">
        <v>1.6516999999999999</v>
      </c>
      <c r="D58">
        <v>1.3822000000000001</v>
      </c>
      <c r="E58">
        <v>1.9212</v>
      </c>
      <c r="F58">
        <v>1.6373</v>
      </c>
      <c r="G58">
        <v>1.4351</v>
      </c>
      <c r="H58">
        <v>1.8394999999999999</v>
      </c>
      <c r="I58" t="str">
        <f t="shared" si="0"/>
        <v>In Jun, absenteeism was not significantly higher than expected in Region 5.</v>
      </c>
    </row>
    <row r="59" spans="1:9" x14ac:dyDescent="0.35">
      <c r="A59" t="s">
        <v>29</v>
      </c>
      <c r="B59" t="s">
        <v>9</v>
      </c>
      <c r="C59">
        <v>1.4686999999999999</v>
      </c>
      <c r="D59">
        <v>1.0983000000000001</v>
      </c>
      <c r="E59">
        <v>1.8391</v>
      </c>
      <c r="F59">
        <v>1.3987000000000001</v>
      </c>
      <c r="G59">
        <v>1.2193000000000001</v>
      </c>
      <c r="H59">
        <v>1.5780000000000001</v>
      </c>
      <c r="I59" t="str">
        <f t="shared" si="0"/>
        <v>In Jul, absenteeism was not significantly higher than expected in Region 5.</v>
      </c>
    </row>
    <row r="60" spans="1:9" x14ac:dyDescent="0.35">
      <c r="A60" t="s">
        <v>29</v>
      </c>
      <c r="B60" t="s">
        <v>10</v>
      </c>
      <c r="C60">
        <v>1.7442</v>
      </c>
      <c r="D60">
        <v>1.5009999999999999</v>
      </c>
      <c r="E60">
        <v>1.9874000000000001</v>
      </c>
      <c r="F60">
        <v>1.7839</v>
      </c>
      <c r="G60">
        <v>1.679</v>
      </c>
      <c r="H60">
        <v>1.8888</v>
      </c>
      <c r="I60" t="str">
        <f t="shared" si="0"/>
        <v>In Aug, absenteeism was not significantly higher than expected in Region 5.</v>
      </c>
    </row>
    <row r="61" spans="1:9" x14ac:dyDescent="0.35">
      <c r="A61" t="s">
        <v>29</v>
      </c>
      <c r="B61" t="s">
        <v>11</v>
      </c>
      <c r="C61">
        <v>2.0287999999999999</v>
      </c>
      <c r="D61">
        <v>1.458</v>
      </c>
      <c r="E61">
        <v>2.5996000000000001</v>
      </c>
      <c r="F61">
        <v>1.905</v>
      </c>
      <c r="G61">
        <v>1.72</v>
      </c>
      <c r="H61">
        <v>2.0899000000000001</v>
      </c>
      <c r="I61" t="str">
        <f t="shared" si="0"/>
        <v>In Sep, absenteeism was not significantly higher than expected in Region 5.</v>
      </c>
    </row>
    <row r="62" spans="1:9" x14ac:dyDescent="0.35">
      <c r="A62" t="s">
        <v>30</v>
      </c>
      <c r="B62" t="s">
        <v>0</v>
      </c>
      <c r="C62">
        <v>1.4421999999999999</v>
      </c>
      <c r="D62">
        <v>1.163</v>
      </c>
      <c r="E62">
        <v>1.7213000000000001</v>
      </c>
      <c r="F62">
        <v>1.7928999999999999</v>
      </c>
      <c r="G62">
        <v>1.6628000000000001</v>
      </c>
      <c r="H62">
        <v>1.923</v>
      </c>
      <c r="I62" t="str">
        <f t="shared" si="0"/>
        <v>In Oct, absenteeism was not significantly higher than expected in Region 6.</v>
      </c>
    </row>
    <row r="63" spans="1:9" x14ac:dyDescent="0.35">
      <c r="A63" t="s">
        <v>30</v>
      </c>
      <c r="B63" t="s">
        <v>1</v>
      </c>
      <c r="C63">
        <v>2.1867000000000001</v>
      </c>
      <c r="D63">
        <v>2.0183</v>
      </c>
      <c r="E63">
        <v>2.3551000000000002</v>
      </c>
      <c r="F63">
        <v>1.7735000000000001</v>
      </c>
      <c r="G63">
        <v>1.661</v>
      </c>
      <c r="H63">
        <v>1.8861000000000001</v>
      </c>
      <c r="I63" t="str">
        <f t="shared" si="0"/>
        <v>In Nov, absenteeism was significantly higher than expected in Region 6.</v>
      </c>
    </row>
    <row r="64" spans="1:9" x14ac:dyDescent="0.35">
      <c r="A64" t="s">
        <v>30</v>
      </c>
      <c r="B64" t="s">
        <v>2</v>
      </c>
      <c r="C64">
        <v>2.1446000000000001</v>
      </c>
      <c r="D64">
        <v>1.8354999999999999</v>
      </c>
      <c r="E64">
        <v>2.4538000000000002</v>
      </c>
      <c r="F64">
        <v>2.0426000000000002</v>
      </c>
      <c r="G64">
        <v>1.9123000000000001</v>
      </c>
      <c r="H64">
        <v>2.1728999999999998</v>
      </c>
      <c r="I64" t="str">
        <f t="shared" si="0"/>
        <v>In Dec, absenteeism was not significantly higher than expected in Region 6.</v>
      </c>
    </row>
    <row r="65" spans="1:9" x14ac:dyDescent="0.35">
      <c r="A65" t="s">
        <v>30</v>
      </c>
      <c r="B65" t="s">
        <v>3</v>
      </c>
      <c r="C65">
        <v>2.3224999999999998</v>
      </c>
      <c r="D65">
        <v>2.0977000000000001</v>
      </c>
      <c r="E65">
        <v>2.5472999999999999</v>
      </c>
      <c r="F65">
        <v>2.5272000000000001</v>
      </c>
      <c r="G65">
        <v>2.3068</v>
      </c>
      <c r="H65">
        <v>2.7475000000000001</v>
      </c>
      <c r="I65" t="str">
        <f t="shared" si="0"/>
        <v>In Jan, absenteeism was not significantly higher than expected in Region 6.</v>
      </c>
    </row>
    <row r="66" spans="1:9" x14ac:dyDescent="0.35">
      <c r="A66" t="s">
        <v>30</v>
      </c>
      <c r="B66" t="s">
        <v>4</v>
      </c>
      <c r="C66">
        <v>2.4034</v>
      </c>
      <c r="D66">
        <v>2.1448999999999998</v>
      </c>
      <c r="E66">
        <v>2.6619999999999999</v>
      </c>
      <c r="F66">
        <v>2.2246999999999999</v>
      </c>
      <c r="G66">
        <v>2.0872999999999999</v>
      </c>
      <c r="H66">
        <v>2.3620999999999999</v>
      </c>
      <c r="I66" t="str">
        <f t="shared" si="0"/>
        <v>In Feb, absenteeism was not significantly higher than expected in Region 6.</v>
      </c>
    </row>
    <row r="67" spans="1:9" x14ac:dyDescent="0.35">
      <c r="A67" t="s">
        <v>30</v>
      </c>
      <c r="B67" t="s">
        <v>5</v>
      </c>
      <c r="C67">
        <v>2.1314000000000002</v>
      </c>
      <c r="D67">
        <v>1.7602</v>
      </c>
      <c r="E67">
        <v>2.5024999999999999</v>
      </c>
      <c r="F67">
        <v>1.8955</v>
      </c>
      <c r="G67">
        <v>1.7983</v>
      </c>
      <c r="H67">
        <v>1.9926999999999999</v>
      </c>
      <c r="I67" t="str">
        <f t="shared" ref="I67:I121" si="1">IF(D67&gt;H67,"In "&amp;B67&amp;", absenteeism was significantly higher than expected in"&amp;" "&amp;A67&amp;".","In "&amp;B67&amp;", absenteeism was not significantly higher than expected in"&amp;" "&amp;A67&amp;".")</f>
        <v>In Mar, absenteeism was not significantly higher than expected in Region 6.</v>
      </c>
    </row>
    <row r="68" spans="1:9" x14ac:dyDescent="0.35">
      <c r="A68" t="s">
        <v>30</v>
      </c>
      <c r="B68" t="s">
        <v>6</v>
      </c>
      <c r="C68">
        <v>1.6946000000000001</v>
      </c>
      <c r="D68">
        <v>1.4948999999999999</v>
      </c>
      <c r="E68">
        <v>1.8943000000000001</v>
      </c>
      <c r="F68">
        <v>1.8402000000000001</v>
      </c>
      <c r="G68">
        <v>1.7148000000000001</v>
      </c>
      <c r="H68">
        <v>1.9656</v>
      </c>
      <c r="I68" t="str">
        <f t="shared" si="1"/>
        <v>In Apr, absenteeism was not significantly higher than expected in Region 6.</v>
      </c>
    </row>
    <row r="69" spans="1:9" x14ac:dyDescent="0.35">
      <c r="A69" t="s">
        <v>30</v>
      </c>
      <c r="B69" t="s">
        <v>7</v>
      </c>
      <c r="C69">
        <v>1.4533</v>
      </c>
      <c r="D69">
        <v>1.3266</v>
      </c>
      <c r="E69">
        <v>1.5799000000000001</v>
      </c>
      <c r="F69">
        <v>1.7630999999999999</v>
      </c>
      <c r="G69">
        <v>1.637</v>
      </c>
      <c r="H69">
        <v>1.8892</v>
      </c>
      <c r="I69" t="str">
        <f t="shared" si="1"/>
        <v>In May, absenteeism was not significantly higher than expected in Region 6.</v>
      </c>
    </row>
    <row r="70" spans="1:9" x14ac:dyDescent="0.35">
      <c r="A70" t="s">
        <v>30</v>
      </c>
      <c r="B70" t="s">
        <v>8</v>
      </c>
      <c r="C70">
        <v>1.7442</v>
      </c>
      <c r="D70">
        <v>1.3448</v>
      </c>
      <c r="E70">
        <v>2.1436000000000002</v>
      </c>
      <c r="F70">
        <v>1.7547999999999999</v>
      </c>
      <c r="G70">
        <v>1.5813999999999999</v>
      </c>
      <c r="H70">
        <v>1.9281999999999999</v>
      </c>
      <c r="I70" t="str">
        <f t="shared" si="1"/>
        <v>In Jun, absenteeism was not significantly higher than expected in Region 6.</v>
      </c>
    </row>
    <row r="71" spans="1:9" x14ac:dyDescent="0.35">
      <c r="A71" t="s">
        <v>30</v>
      </c>
      <c r="B71" t="s">
        <v>9</v>
      </c>
      <c r="C71">
        <v>1.4000999999999999</v>
      </c>
      <c r="D71">
        <v>1.1414</v>
      </c>
      <c r="E71">
        <v>1.6588000000000001</v>
      </c>
      <c r="F71">
        <v>1.4431</v>
      </c>
      <c r="G71">
        <v>1.1876</v>
      </c>
      <c r="H71">
        <v>1.6986000000000001</v>
      </c>
      <c r="I71" t="str">
        <f t="shared" si="1"/>
        <v>In Jul, absenteeism was not significantly higher than expected in Region 6.</v>
      </c>
    </row>
    <row r="72" spans="1:9" x14ac:dyDescent="0.35">
      <c r="A72" t="s">
        <v>30</v>
      </c>
      <c r="B72" t="s">
        <v>10</v>
      </c>
      <c r="C72">
        <v>1.3315999999999999</v>
      </c>
      <c r="D72">
        <v>1.1253</v>
      </c>
      <c r="E72">
        <v>1.5379</v>
      </c>
      <c r="F72">
        <v>1.4797</v>
      </c>
      <c r="G72">
        <v>1.3856999999999999</v>
      </c>
      <c r="H72">
        <v>1.5736000000000001</v>
      </c>
      <c r="I72" t="str">
        <f t="shared" si="1"/>
        <v>In Aug, absenteeism was not significantly higher than expected in Region 6.</v>
      </c>
    </row>
    <row r="73" spans="1:9" x14ac:dyDescent="0.35">
      <c r="A73" t="s">
        <v>30</v>
      </c>
      <c r="B73" t="s">
        <v>11</v>
      </c>
      <c r="C73">
        <v>1.4514</v>
      </c>
      <c r="D73">
        <v>1.0387</v>
      </c>
      <c r="E73">
        <v>1.8641000000000001</v>
      </c>
      <c r="F73">
        <v>1.8346</v>
      </c>
      <c r="G73">
        <v>1.6711</v>
      </c>
      <c r="H73">
        <v>1.9981</v>
      </c>
      <c r="I73" t="str">
        <f t="shared" si="1"/>
        <v>In Sep, absenteeism was not significantly higher than expected in Region 6.</v>
      </c>
    </row>
    <row r="74" spans="1:9" x14ac:dyDescent="0.35">
      <c r="A74" t="s">
        <v>31</v>
      </c>
      <c r="B74" t="s">
        <v>0</v>
      </c>
      <c r="C74">
        <v>1.5839000000000001</v>
      </c>
      <c r="D74">
        <v>1.0421</v>
      </c>
      <c r="E74">
        <v>2.1257000000000001</v>
      </c>
      <c r="F74">
        <v>1.7544</v>
      </c>
      <c r="G74">
        <v>1.3062</v>
      </c>
      <c r="H74">
        <v>2.2025999999999999</v>
      </c>
      <c r="I74" t="str">
        <f t="shared" si="1"/>
        <v>In Oct, absenteeism was not significantly higher than expected in Region 7.</v>
      </c>
    </row>
    <row r="75" spans="1:9" x14ac:dyDescent="0.35">
      <c r="A75" t="s">
        <v>31</v>
      </c>
      <c r="B75" t="s">
        <v>1</v>
      </c>
      <c r="C75">
        <v>2.2246000000000001</v>
      </c>
      <c r="D75">
        <v>1.7264999999999999</v>
      </c>
      <c r="E75">
        <v>2.7227000000000001</v>
      </c>
      <c r="F75">
        <v>1.7969999999999999</v>
      </c>
      <c r="G75">
        <v>1.6597</v>
      </c>
      <c r="H75">
        <v>1.9342999999999999</v>
      </c>
      <c r="I75" t="str">
        <f t="shared" si="1"/>
        <v>In Nov, absenteeism was not significantly higher than expected in Region 7.</v>
      </c>
    </row>
    <row r="76" spans="1:9" x14ac:dyDescent="0.35">
      <c r="A76" t="s">
        <v>31</v>
      </c>
      <c r="B76" t="s">
        <v>2</v>
      </c>
      <c r="C76">
        <v>2.5097999999999998</v>
      </c>
      <c r="D76">
        <v>2.2218</v>
      </c>
      <c r="E76">
        <v>2.7978999999999998</v>
      </c>
      <c r="F76">
        <v>2.5714000000000001</v>
      </c>
      <c r="G76">
        <v>2.3994</v>
      </c>
      <c r="H76">
        <v>2.7433999999999998</v>
      </c>
      <c r="I76" t="str">
        <f t="shared" si="1"/>
        <v>In Dec, absenteeism was not significantly higher than expected in Region 7.</v>
      </c>
    </row>
    <row r="77" spans="1:9" x14ac:dyDescent="0.35">
      <c r="A77" t="s">
        <v>31</v>
      </c>
      <c r="B77" t="s">
        <v>3</v>
      </c>
      <c r="C77">
        <v>2.4838</v>
      </c>
      <c r="D77">
        <v>1.8853</v>
      </c>
      <c r="E77">
        <v>3.0823999999999998</v>
      </c>
      <c r="F77">
        <v>2.8016000000000001</v>
      </c>
      <c r="G77">
        <v>2.6288</v>
      </c>
      <c r="H77">
        <v>2.9744000000000002</v>
      </c>
      <c r="I77" t="str">
        <f t="shared" si="1"/>
        <v>In Jan, absenteeism was not significantly higher than expected in Region 7.</v>
      </c>
    </row>
    <row r="78" spans="1:9" x14ac:dyDescent="0.35">
      <c r="A78" t="s">
        <v>31</v>
      </c>
      <c r="B78" t="s">
        <v>4</v>
      </c>
      <c r="C78">
        <v>2.2427999999999999</v>
      </c>
      <c r="D78">
        <v>1.5145</v>
      </c>
      <c r="E78">
        <v>2.9710999999999999</v>
      </c>
      <c r="F78">
        <v>2.5185</v>
      </c>
      <c r="G78">
        <v>2.4068999999999998</v>
      </c>
      <c r="H78">
        <v>2.6301000000000001</v>
      </c>
      <c r="I78" t="str">
        <f t="shared" si="1"/>
        <v>In Feb, absenteeism was not significantly higher than expected in Region 7.</v>
      </c>
    </row>
    <row r="79" spans="1:9" x14ac:dyDescent="0.35">
      <c r="A79" t="s">
        <v>31</v>
      </c>
      <c r="B79" t="s">
        <v>5</v>
      </c>
      <c r="C79">
        <v>2.0724</v>
      </c>
      <c r="D79">
        <v>1.3551</v>
      </c>
      <c r="E79">
        <v>2.7896000000000001</v>
      </c>
      <c r="F79">
        <v>2.3056000000000001</v>
      </c>
      <c r="G79">
        <v>2.2587000000000002</v>
      </c>
      <c r="H79">
        <v>2.3523999999999998</v>
      </c>
      <c r="I79" t="str">
        <f t="shared" si="1"/>
        <v>In Mar, absenteeism was not significantly higher than expected in Region 7.</v>
      </c>
    </row>
    <row r="80" spans="1:9" x14ac:dyDescent="0.35">
      <c r="A80" t="s">
        <v>31</v>
      </c>
      <c r="B80" t="s">
        <v>6</v>
      </c>
      <c r="C80">
        <v>1.9351</v>
      </c>
      <c r="D80">
        <v>1.2198</v>
      </c>
      <c r="E80">
        <v>2.6503999999999999</v>
      </c>
      <c r="F80">
        <v>1.9178999999999999</v>
      </c>
      <c r="G80">
        <v>1.6433</v>
      </c>
      <c r="H80">
        <v>2.1924999999999999</v>
      </c>
      <c r="I80" t="str">
        <f t="shared" si="1"/>
        <v>In Apr, absenteeism was not significantly higher than expected in Region 7.</v>
      </c>
    </row>
    <row r="81" spans="1:9" x14ac:dyDescent="0.35">
      <c r="A81" t="s">
        <v>31</v>
      </c>
      <c r="B81" t="s">
        <v>7</v>
      </c>
      <c r="C81">
        <v>1.7433000000000001</v>
      </c>
      <c r="D81">
        <v>1.4323999999999999</v>
      </c>
      <c r="E81">
        <v>2.0543</v>
      </c>
      <c r="F81">
        <v>1.8154999999999999</v>
      </c>
      <c r="G81">
        <v>1.6202000000000001</v>
      </c>
      <c r="H81">
        <v>2.0108000000000001</v>
      </c>
      <c r="I81" t="str">
        <f t="shared" si="1"/>
        <v>In May, absenteeism was not significantly higher than expected in Region 7.</v>
      </c>
    </row>
    <row r="82" spans="1:9" x14ac:dyDescent="0.35">
      <c r="A82" t="s">
        <v>31</v>
      </c>
      <c r="B82" t="s">
        <v>8</v>
      </c>
      <c r="C82">
        <v>2.0497999999999998</v>
      </c>
      <c r="D82">
        <v>1.5661</v>
      </c>
      <c r="E82">
        <v>2.5335000000000001</v>
      </c>
      <c r="F82">
        <v>1.6259999999999999</v>
      </c>
      <c r="G82">
        <v>1.4583999999999999</v>
      </c>
      <c r="H82">
        <v>1.7936000000000001</v>
      </c>
      <c r="I82" t="str">
        <f t="shared" si="1"/>
        <v>In Jun, absenteeism was not significantly higher than expected in Region 7.</v>
      </c>
    </row>
    <row r="83" spans="1:9" x14ac:dyDescent="0.35">
      <c r="A83" t="s">
        <v>31</v>
      </c>
      <c r="B83" t="s">
        <v>9</v>
      </c>
      <c r="C83">
        <v>1.3432999999999999</v>
      </c>
      <c r="D83">
        <v>0.60529999999999995</v>
      </c>
      <c r="E83">
        <v>2.0813000000000001</v>
      </c>
      <c r="F83">
        <v>1.4997</v>
      </c>
      <c r="G83">
        <v>1.304</v>
      </c>
      <c r="H83">
        <v>1.6955</v>
      </c>
      <c r="I83" t="str">
        <f t="shared" si="1"/>
        <v>In Jul, absenteeism was not significantly higher than expected in Region 7.</v>
      </c>
    </row>
    <row r="84" spans="1:9" x14ac:dyDescent="0.35">
      <c r="A84" t="s">
        <v>31</v>
      </c>
      <c r="B84" t="s">
        <v>10</v>
      </c>
      <c r="C84">
        <v>1.5137</v>
      </c>
      <c r="D84">
        <v>0.94689999999999996</v>
      </c>
      <c r="E84">
        <v>2.0806</v>
      </c>
      <c r="F84">
        <v>1.6977</v>
      </c>
      <c r="G84">
        <v>1.5368999999999999</v>
      </c>
      <c r="H84">
        <v>1.8584000000000001</v>
      </c>
      <c r="I84" t="str">
        <f t="shared" si="1"/>
        <v>In Aug, absenteeism was not significantly higher than expected in Region 7.</v>
      </c>
    </row>
    <row r="85" spans="1:9" x14ac:dyDescent="0.35">
      <c r="A85" t="s">
        <v>31</v>
      </c>
      <c r="B85" t="s">
        <v>11</v>
      </c>
      <c r="C85">
        <v>2.2303999999999999</v>
      </c>
      <c r="D85">
        <v>1.9461999999999999</v>
      </c>
      <c r="E85">
        <v>2.5146000000000002</v>
      </c>
      <c r="F85">
        <v>1.6355999999999999</v>
      </c>
      <c r="G85">
        <v>1.359</v>
      </c>
      <c r="H85">
        <v>1.9121999999999999</v>
      </c>
      <c r="I85" t="str">
        <f t="shared" si="1"/>
        <v>In Sep, absenteeism was significantly higher than expected in Region 7.</v>
      </c>
    </row>
    <row r="86" spans="1:9" x14ac:dyDescent="0.35">
      <c r="A86" t="s">
        <v>32</v>
      </c>
      <c r="B86" t="s">
        <v>0</v>
      </c>
      <c r="C86">
        <v>2.4241000000000001</v>
      </c>
      <c r="D86">
        <v>1.954</v>
      </c>
      <c r="E86">
        <v>2.8942000000000001</v>
      </c>
      <c r="F86">
        <v>1.8008</v>
      </c>
      <c r="G86">
        <v>1.5478000000000001</v>
      </c>
      <c r="H86">
        <v>2.0537999999999998</v>
      </c>
      <c r="I86" t="str">
        <f t="shared" si="1"/>
        <v>In Oct, absenteeism was not significantly higher than expected in Region 8.</v>
      </c>
    </row>
    <row r="87" spans="1:9" x14ac:dyDescent="0.35">
      <c r="A87" t="s">
        <v>32</v>
      </c>
      <c r="B87" t="s">
        <v>1</v>
      </c>
      <c r="C87">
        <v>2.2214</v>
      </c>
      <c r="D87">
        <v>1.6721999999999999</v>
      </c>
      <c r="E87">
        <v>2.7705000000000002</v>
      </c>
      <c r="F87">
        <v>1.7768999999999999</v>
      </c>
      <c r="G87">
        <v>1.4108000000000001</v>
      </c>
      <c r="H87">
        <v>2.1429</v>
      </c>
      <c r="I87" t="str">
        <f t="shared" si="1"/>
        <v>In Nov, absenteeism was not significantly higher than expected in Region 8.</v>
      </c>
    </row>
    <row r="88" spans="1:9" x14ac:dyDescent="0.35">
      <c r="A88" t="s">
        <v>32</v>
      </c>
      <c r="B88" t="s">
        <v>2</v>
      </c>
      <c r="C88">
        <v>2.3832</v>
      </c>
      <c r="D88">
        <v>1.9693000000000001</v>
      </c>
      <c r="E88">
        <v>2.7970000000000002</v>
      </c>
      <c r="F88">
        <v>2.2025999999999999</v>
      </c>
      <c r="G88">
        <v>2.0752000000000002</v>
      </c>
      <c r="H88">
        <v>2.3300999999999998</v>
      </c>
      <c r="I88" t="str">
        <f t="shared" si="1"/>
        <v>In Dec, absenteeism was not significantly higher than expected in Region 8.</v>
      </c>
    </row>
    <row r="89" spans="1:9" x14ac:dyDescent="0.35">
      <c r="A89" t="s">
        <v>32</v>
      </c>
      <c r="B89" t="s">
        <v>3</v>
      </c>
      <c r="C89">
        <v>2.4125999999999999</v>
      </c>
      <c r="D89">
        <v>1.6724000000000001</v>
      </c>
      <c r="E89">
        <v>3.1528</v>
      </c>
      <c r="F89">
        <v>2.5203000000000002</v>
      </c>
      <c r="G89">
        <v>2.4266999999999999</v>
      </c>
      <c r="H89">
        <v>2.6139999999999999</v>
      </c>
      <c r="I89" t="str">
        <f t="shared" si="1"/>
        <v>In Jan, absenteeism was not significantly higher than expected in Region 8.</v>
      </c>
    </row>
    <row r="90" spans="1:9" x14ac:dyDescent="0.35">
      <c r="A90" t="s">
        <v>32</v>
      </c>
      <c r="B90" t="s">
        <v>4</v>
      </c>
      <c r="C90">
        <v>2.1440999999999999</v>
      </c>
      <c r="D90">
        <v>1.6393</v>
      </c>
      <c r="E90">
        <v>2.6488999999999998</v>
      </c>
      <c r="F90">
        <v>2.899</v>
      </c>
      <c r="G90">
        <v>2.3490000000000002</v>
      </c>
      <c r="H90">
        <v>3.4491000000000001</v>
      </c>
      <c r="I90" t="str">
        <f t="shared" si="1"/>
        <v>In Feb, absenteeism was not significantly higher than expected in Region 8.</v>
      </c>
    </row>
    <row r="91" spans="1:9" x14ac:dyDescent="0.35">
      <c r="A91" t="s">
        <v>32</v>
      </c>
      <c r="B91" t="s">
        <v>5</v>
      </c>
      <c r="C91">
        <v>1.7639</v>
      </c>
      <c r="D91">
        <v>1.0958000000000001</v>
      </c>
      <c r="E91">
        <v>2.4321000000000002</v>
      </c>
      <c r="F91">
        <v>2.1158999999999999</v>
      </c>
      <c r="G91">
        <v>1.9235</v>
      </c>
      <c r="H91">
        <v>2.3083</v>
      </c>
      <c r="I91" t="str">
        <f t="shared" si="1"/>
        <v>In Mar, absenteeism was not significantly higher than expected in Region 8.</v>
      </c>
    </row>
    <row r="92" spans="1:9" x14ac:dyDescent="0.35">
      <c r="A92" t="s">
        <v>32</v>
      </c>
      <c r="B92" t="s">
        <v>6</v>
      </c>
      <c r="C92">
        <v>2.1621999999999999</v>
      </c>
      <c r="D92">
        <v>1.6906000000000001</v>
      </c>
      <c r="E92">
        <v>2.6337999999999999</v>
      </c>
      <c r="F92">
        <v>2.2433999999999998</v>
      </c>
      <c r="G92">
        <v>1.9953000000000001</v>
      </c>
      <c r="H92">
        <v>2.4914999999999998</v>
      </c>
      <c r="I92" t="str">
        <f t="shared" si="1"/>
        <v>In Apr, absenteeism was not significantly higher than expected in Region 8.</v>
      </c>
    </row>
    <row r="93" spans="1:9" x14ac:dyDescent="0.35">
      <c r="A93" t="s">
        <v>32</v>
      </c>
      <c r="B93" t="s">
        <v>7</v>
      </c>
      <c r="C93">
        <v>1.5363</v>
      </c>
      <c r="D93">
        <v>0.50770000000000004</v>
      </c>
      <c r="E93">
        <v>2.5649000000000002</v>
      </c>
      <c r="F93">
        <v>1.9773000000000001</v>
      </c>
      <c r="G93">
        <v>1.7814000000000001</v>
      </c>
      <c r="H93">
        <v>2.1732</v>
      </c>
      <c r="I93" t="str">
        <f t="shared" si="1"/>
        <v>In May, absenteeism was not significantly higher than expected in Region 8.</v>
      </c>
    </row>
    <row r="94" spans="1:9" x14ac:dyDescent="0.35">
      <c r="A94" t="s">
        <v>32</v>
      </c>
      <c r="B94" t="s">
        <v>8</v>
      </c>
      <c r="C94">
        <v>1.3253999999999999</v>
      </c>
      <c r="D94">
        <v>0.92110000000000003</v>
      </c>
      <c r="E94">
        <v>1.7297</v>
      </c>
      <c r="F94">
        <v>1.4419999999999999</v>
      </c>
      <c r="G94">
        <v>1.2266999999999999</v>
      </c>
      <c r="H94">
        <v>1.6574</v>
      </c>
      <c r="I94" t="str">
        <f t="shared" si="1"/>
        <v>In Jun, absenteeism was not significantly higher than expected in Region 8.</v>
      </c>
    </row>
    <row r="95" spans="1:9" x14ac:dyDescent="0.35">
      <c r="A95" t="s">
        <v>32</v>
      </c>
      <c r="B95" t="s">
        <v>9</v>
      </c>
      <c r="C95">
        <v>1.7214</v>
      </c>
      <c r="D95">
        <v>1.4326000000000001</v>
      </c>
      <c r="E95">
        <v>2.0101</v>
      </c>
      <c r="F95">
        <v>1.4843</v>
      </c>
      <c r="G95">
        <v>1.3009999999999999</v>
      </c>
      <c r="H95">
        <v>1.6675</v>
      </c>
      <c r="I95" t="str">
        <f t="shared" si="1"/>
        <v>In Jul, absenteeism was not significantly higher than expected in Region 8.</v>
      </c>
    </row>
    <row r="96" spans="1:9" x14ac:dyDescent="0.35">
      <c r="A96" t="s">
        <v>32</v>
      </c>
      <c r="B96" t="s">
        <v>10</v>
      </c>
      <c r="C96">
        <v>1.1850000000000001</v>
      </c>
      <c r="D96">
        <v>0.77659999999999996</v>
      </c>
      <c r="E96">
        <v>1.5933999999999999</v>
      </c>
      <c r="F96">
        <v>1.4782</v>
      </c>
      <c r="G96">
        <v>1.2591000000000001</v>
      </c>
      <c r="H96">
        <v>1.6974</v>
      </c>
      <c r="I96" t="str">
        <f t="shared" si="1"/>
        <v>In Aug, absenteeism was not significantly higher than expected in Region 8.</v>
      </c>
    </row>
    <row r="97" spans="1:9" x14ac:dyDescent="0.35">
      <c r="A97" t="s">
        <v>32</v>
      </c>
      <c r="B97" t="s">
        <v>11</v>
      </c>
      <c r="C97">
        <v>1.5782</v>
      </c>
      <c r="D97">
        <v>1.3631</v>
      </c>
      <c r="E97">
        <v>1.7931999999999999</v>
      </c>
      <c r="F97">
        <v>1.8913</v>
      </c>
      <c r="G97">
        <v>1.786</v>
      </c>
      <c r="H97">
        <v>1.9966999999999999</v>
      </c>
      <c r="I97" t="str">
        <f t="shared" si="1"/>
        <v>In Sep, absenteeism was not significantly higher than expected in Region 8.</v>
      </c>
    </row>
    <row r="98" spans="1:9" x14ac:dyDescent="0.35">
      <c r="A98" t="s">
        <v>33</v>
      </c>
      <c r="B98" t="s">
        <v>0</v>
      </c>
      <c r="C98">
        <v>1.7605</v>
      </c>
      <c r="D98">
        <v>1.3059000000000001</v>
      </c>
      <c r="E98">
        <v>2.2151999999999998</v>
      </c>
      <c r="F98">
        <v>1.8788</v>
      </c>
      <c r="G98">
        <v>1.8191999999999999</v>
      </c>
      <c r="H98">
        <v>1.9384999999999999</v>
      </c>
      <c r="I98" t="str">
        <f t="shared" si="1"/>
        <v>In Oct, absenteeism was not significantly higher than expected in Region 9.</v>
      </c>
    </row>
    <row r="99" spans="1:9" x14ac:dyDescent="0.35">
      <c r="A99" t="s">
        <v>33</v>
      </c>
      <c r="B99" t="s">
        <v>1</v>
      </c>
      <c r="C99">
        <v>2.3083999999999998</v>
      </c>
      <c r="D99">
        <v>1.6912</v>
      </c>
      <c r="E99">
        <v>2.9256000000000002</v>
      </c>
      <c r="F99">
        <v>1.8321000000000001</v>
      </c>
      <c r="G99">
        <v>1.5361</v>
      </c>
      <c r="H99">
        <v>2.1280999999999999</v>
      </c>
      <c r="I99" t="str">
        <f t="shared" si="1"/>
        <v>In Nov, absenteeism was not significantly higher than expected in Region 9.</v>
      </c>
    </row>
    <row r="100" spans="1:9" x14ac:dyDescent="0.35">
      <c r="A100" t="s">
        <v>33</v>
      </c>
      <c r="B100" t="s">
        <v>2</v>
      </c>
      <c r="C100">
        <v>2.7385999999999999</v>
      </c>
      <c r="D100">
        <v>2.4780000000000002</v>
      </c>
      <c r="E100">
        <v>2.9992000000000001</v>
      </c>
      <c r="F100">
        <v>2.5099</v>
      </c>
      <c r="G100">
        <v>2.3574999999999999</v>
      </c>
      <c r="H100">
        <v>2.6623999999999999</v>
      </c>
      <c r="I100" t="str">
        <f t="shared" si="1"/>
        <v>In Dec, absenteeism was not significantly higher than expected in Region 9.</v>
      </c>
    </row>
    <row r="101" spans="1:9" x14ac:dyDescent="0.35">
      <c r="A101" t="s">
        <v>33</v>
      </c>
      <c r="B101" t="s">
        <v>3</v>
      </c>
      <c r="C101">
        <v>2.5657000000000001</v>
      </c>
      <c r="D101">
        <v>2.3300999999999998</v>
      </c>
      <c r="E101">
        <v>2.8014000000000001</v>
      </c>
      <c r="F101">
        <v>2.9121000000000001</v>
      </c>
      <c r="G101">
        <v>2.7616000000000001</v>
      </c>
      <c r="H101">
        <v>3.0626000000000002</v>
      </c>
      <c r="I101" t="str">
        <f t="shared" si="1"/>
        <v>In Jan, absenteeism was not significantly higher than expected in Region 9.</v>
      </c>
    </row>
    <row r="102" spans="1:9" x14ac:dyDescent="0.35">
      <c r="A102" t="s">
        <v>33</v>
      </c>
      <c r="B102" t="s">
        <v>4</v>
      </c>
      <c r="C102">
        <v>2.3258999999999999</v>
      </c>
      <c r="D102">
        <v>2.1042000000000001</v>
      </c>
      <c r="E102">
        <v>2.5476000000000001</v>
      </c>
      <c r="F102">
        <v>2.5712999999999999</v>
      </c>
      <c r="G102">
        <v>2.3780000000000001</v>
      </c>
      <c r="H102">
        <v>2.7646999999999999</v>
      </c>
      <c r="I102" t="str">
        <f t="shared" si="1"/>
        <v>In Feb, absenteeism was not significantly higher than expected in Region 9.</v>
      </c>
    </row>
    <row r="103" spans="1:9" x14ac:dyDescent="0.35">
      <c r="A103" t="s">
        <v>33</v>
      </c>
      <c r="B103" t="s">
        <v>5</v>
      </c>
      <c r="C103">
        <v>2.5367999999999999</v>
      </c>
      <c r="D103">
        <v>2.3283999999999998</v>
      </c>
      <c r="E103">
        <v>2.7452000000000001</v>
      </c>
      <c r="F103">
        <v>2.3908999999999998</v>
      </c>
      <c r="G103">
        <v>2.2522000000000002</v>
      </c>
      <c r="H103">
        <v>2.5295999999999998</v>
      </c>
      <c r="I103" t="str">
        <f t="shared" si="1"/>
        <v>In Mar, absenteeism was not significantly higher than expected in Region 9.</v>
      </c>
    </row>
    <row r="104" spans="1:9" x14ac:dyDescent="0.35">
      <c r="A104" t="s">
        <v>33</v>
      </c>
      <c r="B104" t="s">
        <v>6</v>
      </c>
      <c r="C104">
        <v>1.7327999999999999</v>
      </c>
      <c r="D104">
        <v>1.6385000000000001</v>
      </c>
      <c r="E104">
        <v>1.827</v>
      </c>
      <c r="F104">
        <v>1.99</v>
      </c>
      <c r="G104">
        <v>1.9341999999999999</v>
      </c>
      <c r="H104">
        <v>2.0457999999999998</v>
      </c>
      <c r="I104" t="str">
        <f t="shared" si="1"/>
        <v>In Apr, absenteeism was not significantly higher than expected in Region 9.</v>
      </c>
    </row>
    <row r="105" spans="1:9" x14ac:dyDescent="0.35">
      <c r="A105" t="s">
        <v>33</v>
      </c>
      <c r="B105" t="s">
        <v>7</v>
      </c>
      <c r="C105">
        <v>2.3424999999999998</v>
      </c>
      <c r="D105">
        <v>2.1524000000000001</v>
      </c>
      <c r="E105">
        <v>2.5327000000000002</v>
      </c>
      <c r="F105">
        <v>2.0558999999999998</v>
      </c>
      <c r="G105">
        <v>1.7629999999999999</v>
      </c>
      <c r="H105">
        <v>2.3488000000000002</v>
      </c>
      <c r="I105" t="str">
        <f t="shared" si="1"/>
        <v>In May, absenteeism was not significantly higher than expected in Region 9.</v>
      </c>
    </row>
    <row r="106" spans="1:9" x14ac:dyDescent="0.35">
      <c r="A106" t="s">
        <v>33</v>
      </c>
      <c r="B106" t="s">
        <v>8</v>
      </c>
      <c r="C106">
        <v>2.0375999999999999</v>
      </c>
      <c r="D106">
        <v>1.6749000000000001</v>
      </c>
      <c r="E106">
        <v>2.4003999999999999</v>
      </c>
      <c r="F106">
        <v>1.8520000000000001</v>
      </c>
      <c r="G106">
        <v>1.6700999999999999</v>
      </c>
      <c r="H106">
        <v>2.0339999999999998</v>
      </c>
      <c r="I106" t="str">
        <f t="shared" si="1"/>
        <v>In Jun, absenteeism was not significantly higher than expected in Region 9.</v>
      </c>
    </row>
    <row r="107" spans="1:9" x14ac:dyDescent="0.35">
      <c r="A107" t="s">
        <v>33</v>
      </c>
      <c r="B107" t="s">
        <v>9</v>
      </c>
      <c r="C107">
        <v>1.581</v>
      </c>
      <c r="D107">
        <v>1.4564999999999999</v>
      </c>
      <c r="E107">
        <v>1.7054</v>
      </c>
      <c r="F107">
        <v>1.6137999999999999</v>
      </c>
      <c r="G107">
        <v>1.4331</v>
      </c>
      <c r="H107">
        <v>1.7945</v>
      </c>
      <c r="I107" t="str">
        <f t="shared" si="1"/>
        <v>In Jul, absenteeism was not significantly higher than expected in Region 9.</v>
      </c>
    </row>
    <row r="108" spans="1:9" x14ac:dyDescent="0.35">
      <c r="A108" t="s">
        <v>33</v>
      </c>
      <c r="B108" t="s">
        <v>10</v>
      </c>
      <c r="C108">
        <v>1.7786999999999999</v>
      </c>
      <c r="D108">
        <v>1.3031999999999999</v>
      </c>
      <c r="E108">
        <v>2.2542</v>
      </c>
      <c r="F108">
        <v>1.7471000000000001</v>
      </c>
      <c r="G108">
        <v>1.5422</v>
      </c>
      <c r="H108">
        <v>1.952</v>
      </c>
      <c r="I108" t="str">
        <f t="shared" si="1"/>
        <v>In Aug, absenteeism was not significantly higher than expected in Region 9.</v>
      </c>
    </row>
    <row r="109" spans="1:9" x14ac:dyDescent="0.35">
      <c r="A109" t="s">
        <v>33</v>
      </c>
      <c r="B109" t="s">
        <v>11</v>
      </c>
      <c r="C109">
        <v>2.0158</v>
      </c>
      <c r="D109">
        <v>1.7583</v>
      </c>
      <c r="E109">
        <v>2.2732999999999999</v>
      </c>
      <c r="F109">
        <v>1.9628000000000001</v>
      </c>
      <c r="G109">
        <v>1.792</v>
      </c>
      <c r="H109">
        <v>2.1337000000000002</v>
      </c>
      <c r="I109" t="str">
        <f t="shared" si="1"/>
        <v>In Sep, absenteeism was not significantly higher than expected in Region 9.</v>
      </c>
    </row>
    <row r="110" spans="1:9" x14ac:dyDescent="0.35">
      <c r="A110" t="s">
        <v>34</v>
      </c>
      <c r="B110" t="s">
        <v>0</v>
      </c>
      <c r="C110">
        <v>2.4582000000000002</v>
      </c>
      <c r="D110">
        <v>2.1606999999999998</v>
      </c>
      <c r="E110">
        <v>2.7555999999999998</v>
      </c>
      <c r="F110">
        <v>2.4710999999999999</v>
      </c>
      <c r="G110">
        <v>2.1446000000000001</v>
      </c>
      <c r="H110">
        <v>2.7974999999999999</v>
      </c>
      <c r="I110" t="str">
        <f t="shared" si="1"/>
        <v>In Oct, absenteeism was not significantly higher than expected in Region 10.</v>
      </c>
    </row>
    <row r="111" spans="1:9" x14ac:dyDescent="0.35">
      <c r="A111" t="s">
        <v>34</v>
      </c>
      <c r="B111" t="s">
        <v>1</v>
      </c>
      <c r="C111">
        <v>2.2486999999999999</v>
      </c>
      <c r="D111">
        <v>1.6660999999999999</v>
      </c>
      <c r="E111">
        <v>2.8311999999999999</v>
      </c>
      <c r="F111">
        <v>2.3024</v>
      </c>
      <c r="G111">
        <v>1.927</v>
      </c>
      <c r="H111">
        <v>2.6779000000000002</v>
      </c>
      <c r="I111" t="str">
        <f t="shared" si="1"/>
        <v>In Nov, absenteeism was not significantly higher than expected in Region 10.</v>
      </c>
    </row>
    <row r="112" spans="1:9" x14ac:dyDescent="0.35">
      <c r="A112" t="s">
        <v>34</v>
      </c>
      <c r="B112" t="s">
        <v>2</v>
      </c>
      <c r="C112">
        <v>3.0571999999999999</v>
      </c>
      <c r="D112">
        <v>2.0935999999999999</v>
      </c>
      <c r="E112">
        <v>4.0206999999999997</v>
      </c>
      <c r="F112">
        <v>2.7492999999999999</v>
      </c>
      <c r="G112">
        <v>2.4628000000000001</v>
      </c>
      <c r="H112">
        <v>3.0358000000000001</v>
      </c>
      <c r="I112" t="str">
        <f t="shared" si="1"/>
        <v>In Dec, absenteeism was not significantly higher than expected in Region 10.</v>
      </c>
    </row>
    <row r="113" spans="1:9" x14ac:dyDescent="0.35">
      <c r="A113" t="s">
        <v>34</v>
      </c>
      <c r="B113" t="s">
        <v>3</v>
      </c>
      <c r="C113">
        <v>3.3431000000000002</v>
      </c>
      <c r="D113">
        <v>3.1107999999999998</v>
      </c>
      <c r="E113">
        <v>3.5754999999999999</v>
      </c>
      <c r="F113">
        <v>3.3018000000000001</v>
      </c>
      <c r="G113">
        <v>2.5562</v>
      </c>
      <c r="H113">
        <v>4.0473999999999997</v>
      </c>
      <c r="I113" t="str">
        <f t="shared" si="1"/>
        <v>In Jan, absenteeism was not significantly higher than expected in Region 10.</v>
      </c>
    </row>
    <row r="114" spans="1:9" x14ac:dyDescent="0.35">
      <c r="A114" t="s">
        <v>34</v>
      </c>
      <c r="B114" t="s">
        <v>4</v>
      </c>
      <c r="C114">
        <v>2.9163999999999999</v>
      </c>
      <c r="D114">
        <v>2.6109</v>
      </c>
      <c r="E114">
        <v>3.2219000000000002</v>
      </c>
      <c r="F114">
        <v>3.1663999999999999</v>
      </c>
      <c r="G114">
        <v>2.8384999999999998</v>
      </c>
      <c r="H114">
        <v>3.4943</v>
      </c>
      <c r="I114" t="str">
        <f t="shared" si="1"/>
        <v>In Feb, absenteeism was not significantly higher than expected in Region 10.</v>
      </c>
    </row>
    <row r="115" spans="1:9" x14ac:dyDescent="0.35">
      <c r="A115" t="s">
        <v>34</v>
      </c>
      <c r="B115" t="s">
        <v>5</v>
      </c>
      <c r="C115">
        <v>3.2812000000000001</v>
      </c>
      <c r="D115">
        <v>2.7098</v>
      </c>
      <c r="E115">
        <v>3.8525999999999998</v>
      </c>
      <c r="F115">
        <v>2.8376999999999999</v>
      </c>
      <c r="G115">
        <v>2.6272000000000002</v>
      </c>
      <c r="H115">
        <v>3.0482</v>
      </c>
      <c r="I115" t="str">
        <f t="shared" si="1"/>
        <v>In Mar, absenteeism was not significantly higher than expected in Region 10.</v>
      </c>
    </row>
    <row r="116" spans="1:9" x14ac:dyDescent="0.35">
      <c r="A116" t="s">
        <v>34</v>
      </c>
      <c r="B116" t="s">
        <v>6</v>
      </c>
      <c r="C116">
        <v>2.0903</v>
      </c>
      <c r="D116">
        <v>1.0373000000000001</v>
      </c>
      <c r="E116">
        <v>3.1434000000000002</v>
      </c>
      <c r="F116">
        <v>2.7338</v>
      </c>
      <c r="G116">
        <v>2.4152</v>
      </c>
      <c r="H116">
        <v>3.0524</v>
      </c>
      <c r="I116" t="str">
        <f t="shared" si="1"/>
        <v>In Apr, absenteeism was not significantly higher than expected in Region 10.</v>
      </c>
    </row>
    <row r="117" spans="1:9" x14ac:dyDescent="0.35">
      <c r="A117" t="s">
        <v>34</v>
      </c>
      <c r="B117" t="s">
        <v>7</v>
      </c>
      <c r="C117">
        <v>2.4319999999999999</v>
      </c>
      <c r="D117">
        <v>2.2532999999999999</v>
      </c>
      <c r="E117">
        <v>2.6107999999999998</v>
      </c>
      <c r="F117">
        <v>2.2852000000000001</v>
      </c>
      <c r="G117">
        <v>2.032</v>
      </c>
      <c r="H117">
        <v>2.5384000000000002</v>
      </c>
      <c r="I117" t="str">
        <f t="shared" si="1"/>
        <v>In May, absenteeism was not significantly higher than expected in Region 10.</v>
      </c>
    </row>
    <row r="118" spans="1:9" x14ac:dyDescent="0.35">
      <c r="A118" t="s">
        <v>34</v>
      </c>
      <c r="B118" t="s">
        <v>8</v>
      </c>
      <c r="C118">
        <v>2.6503000000000001</v>
      </c>
      <c r="D118">
        <v>2.0512000000000001</v>
      </c>
      <c r="E118">
        <v>3.2494000000000001</v>
      </c>
      <c r="F118">
        <v>1.9248000000000001</v>
      </c>
      <c r="G118">
        <v>1.4084000000000001</v>
      </c>
      <c r="H118">
        <v>2.4411999999999998</v>
      </c>
      <c r="I118" t="str">
        <f t="shared" si="1"/>
        <v>In Jun, absenteeism was not significantly higher than expected in Region 10.</v>
      </c>
    </row>
    <row r="119" spans="1:9" x14ac:dyDescent="0.35">
      <c r="A119" t="s">
        <v>34</v>
      </c>
      <c r="B119" t="s">
        <v>9</v>
      </c>
      <c r="C119">
        <v>1.8118000000000001</v>
      </c>
      <c r="D119">
        <v>1.49</v>
      </c>
      <c r="E119">
        <v>2.1335999999999999</v>
      </c>
      <c r="F119">
        <v>1.8205</v>
      </c>
      <c r="G119">
        <v>1.6132</v>
      </c>
      <c r="H119">
        <v>2.0278999999999998</v>
      </c>
      <c r="I119" t="str">
        <f t="shared" si="1"/>
        <v>In Jul, absenteeism was not significantly higher than expected in Region 10.</v>
      </c>
    </row>
    <row r="120" spans="1:9" x14ac:dyDescent="0.35">
      <c r="A120" t="s">
        <v>34</v>
      </c>
      <c r="B120" t="s">
        <v>10</v>
      </c>
      <c r="C120">
        <v>1.8525</v>
      </c>
      <c r="D120">
        <v>1.4381999999999999</v>
      </c>
      <c r="E120">
        <v>2.2667999999999999</v>
      </c>
      <c r="F120">
        <v>1.6545000000000001</v>
      </c>
      <c r="G120">
        <v>1.5112000000000001</v>
      </c>
      <c r="H120">
        <v>1.7978000000000001</v>
      </c>
      <c r="I120" t="str">
        <f t="shared" si="1"/>
        <v>In Aug, absenteeism was not significantly higher than expected in Region 10.</v>
      </c>
    </row>
    <row r="121" spans="1:9" x14ac:dyDescent="0.35">
      <c r="A121" t="s">
        <v>34</v>
      </c>
      <c r="B121" t="s">
        <v>11</v>
      </c>
      <c r="C121">
        <v>3.0781999999999998</v>
      </c>
      <c r="D121">
        <v>1.8841000000000001</v>
      </c>
      <c r="E121">
        <v>4.2724000000000002</v>
      </c>
      <c r="F121">
        <v>1.9278999999999999</v>
      </c>
      <c r="G121">
        <v>1.8148</v>
      </c>
      <c r="H121">
        <v>2.0409999999999999</v>
      </c>
      <c r="I121" t="str">
        <f t="shared" si="1"/>
        <v>In Sep, absenteeism was not significantly higher than expected in Region 10.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sqref="A1:F13"/>
    </sheetView>
  </sheetViews>
  <sheetFormatPr defaultRowHeight="14.5" x14ac:dyDescent="0.35"/>
  <cols>
    <col min="2" max="4" width="10.36328125" customWidth="1"/>
    <col min="6" max="6" width="9.08984375" customWidth="1"/>
  </cols>
  <sheetData>
    <row r="1" spans="1:6" x14ac:dyDescent="0.35">
      <c r="A1" t="s">
        <v>12</v>
      </c>
      <c r="B1" t="s">
        <v>36</v>
      </c>
      <c r="C1" t="s">
        <v>37</v>
      </c>
      <c r="D1" t="s">
        <v>38</v>
      </c>
      <c r="E1" t="s">
        <v>39</v>
      </c>
      <c r="F1" t="s">
        <v>126</v>
      </c>
    </row>
    <row r="2" spans="1:6" x14ac:dyDescent="0.35">
      <c r="A2" t="s">
        <v>0</v>
      </c>
      <c r="B2">
        <v>1.44</v>
      </c>
      <c r="C2">
        <v>1.52</v>
      </c>
      <c r="D2">
        <v>1.83</v>
      </c>
      <c r="E2">
        <v>2.72</v>
      </c>
      <c r="F2" t="str">
        <f>"In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2.15</v>
      </c>
      <c r="C3">
        <v>1.76</v>
      </c>
      <c r="D3">
        <v>2.29</v>
      </c>
      <c r="E3">
        <v>3.08</v>
      </c>
      <c r="F3" t="str">
        <f t="shared" ref="F3:F13" si="0">"In "&amp;A3&amp;", absenteeism by age group was highest in "&amp;_xlfn.IFS(B3=MAX(B3:E3),"the 16-24 yrs age group.",C3=MAX(B3:E3),"the 25-44 yrs age group.",D3=MAX(B3:E3),"the 45-64 yrs age group.",E3= MAX(B3:E3),"the 65+ yrs age group.")</f>
        <v>In Nov, absenteeism by age group was highest in the 65+ yrs age group.</v>
      </c>
    </row>
    <row r="4" spans="1:6" x14ac:dyDescent="0.35">
      <c r="A4" t="s">
        <v>2</v>
      </c>
      <c r="B4">
        <v>2.44</v>
      </c>
      <c r="C4">
        <v>2.0099999999999998</v>
      </c>
      <c r="D4">
        <v>2.38</v>
      </c>
      <c r="E4">
        <v>3.21</v>
      </c>
      <c r="F4" t="str">
        <f t="shared" si="0"/>
        <v>In Dec, absenteeism by age group was highest in the 65+ yrs age group.</v>
      </c>
    </row>
    <row r="5" spans="1:6" x14ac:dyDescent="0.35">
      <c r="A5" t="s">
        <v>3</v>
      </c>
      <c r="B5">
        <v>2.69</v>
      </c>
      <c r="C5">
        <v>2.11</v>
      </c>
      <c r="D5">
        <v>2.6</v>
      </c>
      <c r="E5">
        <v>3.25</v>
      </c>
      <c r="F5" t="str">
        <f t="shared" si="0"/>
        <v>In Jan, absenteeism by age group was highest in the 65+ yrs age group.</v>
      </c>
    </row>
    <row r="6" spans="1:6" x14ac:dyDescent="0.35">
      <c r="A6" t="s">
        <v>4</v>
      </c>
      <c r="B6">
        <v>2.73</v>
      </c>
      <c r="C6">
        <v>2.41</v>
      </c>
      <c r="D6">
        <v>2.4300000000000002</v>
      </c>
      <c r="E6">
        <v>3.23</v>
      </c>
      <c r="F6" t="str">
        <f t="shared" si="0"/>
        <v>In Feb, absenteeism by age group was highest in the 65+ yrs age group.</v>
      </c>
    </row>
    <row r="7" spans="1:6" x14ac:dyDescent="0.35">
      <c r="A7" t="s">
        <v>5</v>
      </c>
      <c r="B7">
        <v>3.15</v>
      </c>
      <c r="C7">
        <v>2.16</v>
      </c>
      <c r="D7">
        <v>2.4900000000000002</v>
      </c>
      <c r="E7">
        <v>2.73</v>
      </c>
      <c r="F7" t="str">
        <f t="shared" si="0"/>
        <v>In Mar, absenteeism by age group was highest in the 16-24 yrs age group.</v>
      </c>
    </row>
    <row r="8" spans="1:6" x14ac:dyDescent="0.35">
      <c r="A8" t="s">
        <v>6</v>
      </c>
      <c r="B8">
        <v>1.76</v>
      </c>
      <c r="C8">
        <v>1.66</v>
      </c>
      <c r="D8">
        <v>1.99</v>
      </c>
      <c r="E8">
        <v>2.98</v>
      </c>
      <c r="F8" t="str">
        <f t="shared" si="0"/>
        <v>In Apr, absenteeism by age group was highest in the 65+ yrs age group.</v>
      </c>
    </row>
    <row r="9" spans="1:6" x14ac:dyDescent="0.35">
      <c r="A9" t="s">
        <v>7</v>
      </c>
      <c r="B9">
        <v>1.5</v>
      </c>
      <c r="C9">
        <v>1.63</v>
      </c>
      <c r="D9">
        <v>2.04</v>
      </c>
      <c r="E9">
        <v>3.34</v>
      </c>
      <c r="F9" t="str">
        <f t="shared" si="0"/>
        <v>In May, absenteeism by age group was highest in the 65+ yrs age group.</v>
      </c>
    </row>
    <row r="10" spans="1:6" x14ac:dyDescent="0.35">
      <c r="A10" t="s">
        <v>8</v>
      </c>
      <c r="B10">
        <v>1.19</v>
      </c>
      <c r="C10">
        <v>1.55</v>
      </c>
      <c r="D10">
        <v>1.77</v>
      </c>
      <c r="E10">
        <v>2.66</v>
      </c>
      <c r="F10" t="str">
        <f t="shared" si="0"/>
        <v>In Jun, absenteeism by age group was highest in the 65+ yrs age group.</v>
      </c>
    </row>
    <row r="11" spans="1:6" x14ac:dyDescent="0.35">
      <c r="A11" t="s">
        <v>9</v>
      </c>
      <c r="B11">
        <v>1.27</v>
      </c>
      <c r="C11">
        <v>1.21</v>
      </c>
      <c r="D11">
        <v>1.75</v>
      </c>
      <c r="E11">
        <v>1.88</v>
      </c>
      <c r="F11" t="str">
        <f t="shared" si="0"/>
        <v>In Jul, absenteeism by age group was highest in the 65+ yrs age group.</v>
      </c>
    </row>
    <row r="12" spans="1:6" x14ac:dyDescent="0.35">
      <c r="A12" t="s">
        <v>10</v>
      </c>
      <c r="B12">
        <v>1.28</v>
      </c>
      <c r="C12">
        <v>1.32</v>
      </c>
      <c r="D12">
        <v>1.57</v>
      </c>
      <c r="E12">
        <v>3.17</v>
      </c>
      <c r="F12" t="str">
        <f t="shared" si="0"/>
        <v>In Aug, absenteeism by age group was highest in the 65+ yrs age group.</v>
      </c>
    </row>
    <row r="13" spans="1:6" x14ac:dyDescent="0.35">
      <c r="A13" t="s">
        <v>11</v>
      </c>
      <c r="B13">
        <v>2.46</v>
      </c>
      <c r="C13">
        <v>1.59</v>
      </c>
      <c r="D13">
        <v>1.85</v>
      </c>
      <c r="E13">
        <v>3.19</v>
      </c>
      <c r="F13" t="str">
        <f t="shared" si="0"/>
        <v>In Sep, absenteeism by age group was highest in the 65+ yrs age group.</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sqref="A1:I49"/>
    </sheetView>
  </sheetViews>
  <sheetFormatPr defaultRowHeight="14.5" x14ac:dyDescent="0.35"/>
  <cols>
    <col min="1" max="1" width="11.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40</v>
      </c>
      <c r="B1" t="s">
        <v>12</v>
      </c>
      <c r="C1" t="s">
        <v>19</v>
      </c>
      <c r="D1" t="s">
        <v>20</v>
      </c>
      <c r="E1" t="s">
        <v>21</v>
      </c>
      <c r="F1" t="s">
        <v>22</v>
      </c>
      <c r="G1" t="s">
        <v>23</v>
      </c>
      <c r="H1" t="s">
        <v>24</v>
      </c>
      <c r="I1" t="s">
        <v>126</v>
      </c>
    </row>
    <row r="2" spans="1:9" x14ac:dyDescent="0.35">
      <c r="A2" t="s">
        <v>41</v>
      </c>
      <c r="B2" t="s">
        <v>0</v>
      </c>
      <c r="C2">
        <v>1.4401999999999999</v>
      </c>
      <c r="D2">
        <v>1.0486</v>
      </c>
      <c r="E2">
        <v>1.8318000000000001</v>
      </c>
      <c r="F2">
        <v>1.69</v>
      </c>
      <c r="G2">
        <v>1.4329000000000001</v>
      </c>
      <c r="H2">
        <v>1.9471000000000001</v>
      </c>
      <c r="I2" t="str">
        <f>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41</v>
      </c>
      <c r="B3" t="s">
        <v>1</v>
      </c>
      <c r="C3">
        <v>2.1496</v>
      </c>
      <c r="D3">
        <v>1.7108000000000001</v>
      </c>
      <c r="E3">
        <v>2.5884</v>
      </c>
      <c r="F3">
        <v>2.0084</v>
      </c>
      <c r="G3">
        <v>1.7072000000000001</v>
      </c>
      <c r="H3">
        <v>2.3096000000000001</v>
      </c>
      <c r="I3" t="str">
        <f t="shared" ref="I3:I49" si="0">IF(D3&gt;H3,"In "&amp;B3&amp;", absenteeism was significantly higher than expected in the"&amp;" "&amp;A3&amp;" age group.","In "&amp;B3&amp;", absenteeism was not significantly higher than expected in the"&amp;" "&amp;A3&amp;" age group.")</f>
        <v>In Nov, absenteeism was not significantly higher than expected in the 16 - 24 yrs age group.</v>
      </c>
    </row>
    <row r="4" spans="1:9" x14ac:dyDescent="0.35">
      <c r="A4" t="s">
        <v>41</v>
      </c>
      <c r="B4" t="s">
        <v>2</v>
      </c>
      <c r="C4">
        <v>2.4390999999999998</v>
      </c>
      <c r="D4">
        <v>1.9819</v>
      </c>
      <c r="E4">
        <v>2.8961999999999999</v>
      </c>
      <c r="F4">
        <v>2.0901999999999998</v>
      </c>
      <c r="G4">
        <v>1.7952999999999999</v>
      </c>
      <c r="H4">
        <v>2.3851</v>
      </c>
      <c r="I4" t="str">
        <f t="shared" si="0"/>
        <v>In Dec, absenteeism was not significantly higher than expected in the 16 - 24 yrs age group.</v>
      </c>
    </row>
    <row r="5" spans="1:9" x14ac:dyDescent="0.35">
      <c r="A5" t="s">
        <v>41</v>
      </c>
      <c r="B5" t="s">
        <v>3</v>
      </c>
      <c r="C5">
        <v>2.6859000000000002</v>
      </c>
      <c r="D5">
        <v>1.9903999999999999</v>
      </c>
      <c r="E5">
        <v>3.3814000000000002</v>
      </c>
      <c r="F5">
        <v>2.6349999999999998</v>
      </c>
      <c r="G5">
        <v>2.3249</v>
      </c>
      <c r="H5">
        <v>2.9451000000000001</v>
      </c>
      <c r="I5" t="str">
        <f t="shared" si="0"/>
        <v>In Jan, absenteeism was not significantly higher than expected in the 16 - 24 yrs age group.</v>
      </c>
    </row>
    <row r="6" spans="1:9" x14ac:dyDescent="0.35">
      <c r="A6" t="s">
        <v>41</v>
      </c>
      <c r="B6" t="s">
        <v>4</v>
      </c>
      <c r="C6">
        <v>2.7267999999999999</v>
      </c>
      <c r="D6">
        <v>1.9315</v>
      </c>
      <c r="E6">
        <v>3.5221</v>
      </c>
      <c r="F6">
        <v>2.2913000000000001</v>
      </c>
      <c r="G6">
        <v>2.0087999999999999</v>
      </c>
      <c r="H6">
        <v>2.5737999999999999</v>
      </c>
      <c r="I6" t="str">
        <f t="shared" si="0"/>
        <v>In Feb, absenteeism was not significantly higher than expected in the 16 - 24 yrs age group.</v>
      </c>
    </row>
    <row r="7" spans="1:9" x14ac:dyDescent="0.35">
      <c r="A7" t="s">
        <v>41</v>
      </c>
      <c r="B7" t="s">
        <v>5</v>
      </c>
      <c r="C7">
        <v>3.1488999999999998</v>
      </c>
      <c r="D7">
        <v>2.3972000000000002</v>
      </c>
      <c r="E7">
        <v>3.9005000000000001</v>
      </c>
      <c r="F7">
        <v>2.0064000000000002</v>
      </c>
      <c r="G7">
        <v>1.7150000000000001</v>
      </c>
      <c r="H7">
        <v>2.2978999999999998</v>
      </c>
      <c r="I7" t="str">
        <f t="shared" si="0"/>
        <v>In Mar, absenteeism was significantly higher than expected in the 16 - 24 yrs age group.</v>
      </c>
    </row>
    <row r="8" spans="1:9" x14ac:dyDescent="0.35">
      <c r="A8" t="s">
        <v>41</v>
      </c>
      <c r="B8" t="s">
        <v>6</v>
      </c>
      <c r="C8">
        <v>1.7625</v>
      </c>
      <c r="D8">
        <v>1.3297000000000001</v>
      </c>
      <c r="E8">
        <v>2.1953999999999998</v>
      </c>
      <c r="F8">
        <v>2.1322999999999999</v>
      </c>
      <c r="G8">
        <v>1.8152999999999999</v>
      </c>
      <c r="H8">
        <v>2.4493999999999998</v>
      </c>
      <c r="I8" t="str">
        <f t="shared" si="0"/>
        <v>In Apr, absenteeism was not significantly higher than expected in the 16 - 24 yrs age group.</v>
      </c>
    </row>
    <row r="9" spans="1:9" x14ac:dyDescent="0.35">
      <c r="A9" t="s">
        <v>41</v>
      </c>
      <c r="B9" t="s">
        <v>7</v>
      </c>
      <c r="C9">
        <v>1.4970000000000001</v>
      </c>
      <c r="D9">
        <v>1.1789000000000001</v>
      </c>
      <c r="E9">
        <v>1.8151999999999999</v>
      </c>
      <c r="F9">
        <v>1.7143999999999999</v>
      </c>
      <c r="G9">
        <v>1.5204</v>
      </c>
      <c r="H9">
        <v>1.9085000000000001</v>
      </c>
      <c r="I9" t="str">
        <f t="shared" si="0"/>
        <v>In May, absenteeism was not significantly higher than expected in the 16 - 24 yrs age group.</v>
      </c>
    </row>
    <row r="10" spans="1:9" x14ac:dyDescent="0.35">
      <c r="A10" t="s">
        <v>41</v>
      </c>
      <c r="B10" t="s">
        <v>8</v>
      </c>
      <c r="C10">
        <v>1.1866000000000001</v>
      </c>
      <c r="D10">
        <v>0.80630000000000002</v>
      </c>
      <c r="E10">
        <v>1.5668</v>
      </c>
      <c r="F10">
        <v>1.4653</v>
      </c>
      <c r="G10">
        <v>1.2907999999999999</v>
      </c>
      <c r="H10">
        <v>1.6398999999999999</v>
      </c>
      <c r="I10" t="str">
        <f t="shared" si="0"/>
        <v>In Jun, absenteeism was not significantly higher than expected in the 16 - 24 yrs age group.</v>
      </c>
    </row>
    <row r="11" spans="1:9" x14ac:dyDescent="0.35">
      <c r="A11" t="s">
        <v>41</v>
      </c>
      <c r="B11" t="s">
        <v>9</v>
      </c>
      <c r="C11">
        <v>1.2735000000000001</v>
      </c>
      <c r="D11">
        <v>0.84830000000000005</v>
      </c>
      <c r="E11">
        <v>1.6986000000000001</v>
      </c>
      <c r="F11">
        <v>1.3250999999999999</v>
      </c>
      <c r="G11">
        <v>1.1669</v>
      </c>
      <c r="H11">
        <v>1.4832000000000001</v>
      </c>
      <c r="I11" t="str">
        <f t="shared" si="0"/>
        <v>In Jul, absenteeism was not significantly higher than expected in the 16 - 24 yrs age group.</v>
      </c>
    </row>
    <row r="12" spans="1:9" x14ac:dyDescent="0.35">
      <c r="A12" t="s">
        <v>41</v>
      </c>
      <c r="B12" t="s">
        <v>10</v>
      </c>
      <c r="C12">
        <v>1.2779</v>
      </c>
      <c r="D12">
        <v>0.97270000000000001</v>
      </c>
      <c r="E12">
        <v>1.5831999999999999</v>
      </c>
      <c r="F12">
        <v>1.4303999999999999</v>
      </c>
      <c r="G12">
        <v>1.2286999999999999</v>
      </c>
      <c r="H12">
        <v>1.6321000000000001</v>
      </c>
      <c r="I12" t="str">
        <f t="shared" si="0"/>
        <v>In Aug, absenteeism was not significantly higher than expected in the 16 - 24 yrs age group.</v>
      </c>
    </row>
    <row r="13" spans="1:9" x14ac:dyDescent="0.35">
      <c r="A13" t="s">
        <v>41</v>
      </c>
      <c r="B13" t="s">
        <v>11</v>
      </c>
      <c r="C13">
        <v>2.4594999999999998</v>
      </c>
      <c r="D13">
        <v>1.9189000000000001</v>
      </c>
      <c r="E13">
        <v>3.0001000000000002</v>
      </c>
      <c r="F13">
        <v>1.8038000000000001</v>
      </c>
      <c r="G13">
        <v>1.6021000000000001</v>
      </c>
      <c r="H13">
        <v>2.0053999999999998</v>
      </c>
      <c r="I13" t="str">
        <f t="shared" si="0"/>
        <v>In Sep, absenteeism was not significantly higher than expected in the 16 - 24 yrs age group.</v>
      </c>
    </row>
    <row r="14" spans="1:9" x14ac:dyDescent="0.35">
      <c r="A14" t="s">
        <v>42</v>
      </c>
      <c r="B14" t="s">
        <v>0</v>
      </c>
      <c r="C14">
        <v>1.522</v>
      </c>
      <c r="D14">
        <v>1.3439000000000001</v>
      </c>
      <c r="E14">
        <v>1.7000999999999999</v>
      </c>
      <c r="F14">
        <v>1.6261000000000001</v>
      </c>
      <c r="G14">
        <v>1.5538000000000001</v>
      </c>
      <c r="H14">
        <v>1.6983999999999999</v>
      </c>
      <c r="I14" t="str">
        <f t="shared" si="0"/>
        <v>In Oct, absenteeism was not significantly higher than expected in the 25 - 44 yrs age group.</v>
      </c>
    </row>
    <row r="15" spans="1:9" x14ac:dyDescent="0.35">
      <c r="A15" t="s">
        <v>42</v>
      </c>
      <c r="B15" t="s">
        <v>1</v>
      </c>
      <c r="C15">
        <v>1.7566999999999999</v>
      </c>
      <c r="D15">
        <v>1.5654999999999999</v>
      </c>
      <c r="E15">
        <v>1.9479</v>
      </c>
      <c r="F15">
        <v>1.5550999999999999</v>
      </c>
      <c r="G15">
        <v>1.4536</v>
      </c>
      <c r="H15">
        <v>1.6566000000000001</v>
      </c>
      <c r="I15" t="str">
        <f t="shared" si="0"/>
        <v>In Nov, absenteeism was not significantly higher than expected in the 25 - 44 yrs age group.</v>
      </c>
    </row>
    <row r="16" spans="1:9" x14ac:dyDescent="0.35">
      <c r="A16" t="s">
        <v>42</v>
      </c>
      <c r="B16" t="s">
        <v>2</v>
      </c>
      <c r="C16">
        <v>2.0085999999999999</v>
      </c>
      <c r="D16">
        <v>1.8315999999999999</v>
      </c>
      <c r="E16">
        <v>2.1856</v>
      </c>
      <c r="F16">
        <v>2.0038</v>
      </c>
      <c r="G16">
        <v>1.9133</v>
      </c>
      <c r="H16">
        <v>2.0943999999999998</v>
      </c>
      <c r="I16" t="str">
        <f t="shared" si="0"/>
        <v>In Dec, absenteeism was not significantly higher than expected in the 25 - 44 yrs age group.</v>
      </c>
    </row>
    <row r="17" spans="1:9" x14ac:dyDescent="0.35">
      <c r="A17" t="s">
        <v>42</v>
      </c>
      <c r="B17" t="s">
        <v>3</v>
      </c>
      <c r="C17">
        <v>2.1053000000000002</v>
      </c>
      <c r="D17">
        <v>1.9337</v>
      </c>
      <c r="E17">
        <v>2.2768999999999999</v>
      </c>
      <c r="F17">
        <v>2.2673999999999999</v>
      </c>
      <c r="G17">
        <v>2.1713</v>
      </c>
      <c r="H17">
        <v>2.3635000000000002</v>
      </c>
      <c r="I17" t="str">
        <f t="shared" si="0"/>
        <v>In Jan, absenteeism was not significantly higher than expected in the 25 - 44 yrs age group.</v>
      </c>
    </row>
    <row r="18" spans="1:9" x14ac:dyDescent="0.35">
      <c r="A18" t="s">
        <v>42</v>
      </c>
      <c r="B18" t="s">
        <v>4</v>
      </c>
      <c r="C18">
        <v>2.4056999999999999</v>
      </c>
      <c r="D18">
        <v>2.1785999999999999</v>
      </c>
      <c r="E18">
        <v>2.6328999999999998</v>
      </c>
      <c r="F18">
        <v>2.2256999999999998</v>
      </c>
      <c r="G18">
        <v>2.1314000000000002</v>
      </c>
      <c r="H18">
        <v>2.3199999999999998</v>
      </c>
      <c r="I18" t="str">
        <f t="shared" si="0"/>
        <v>In Feb, absenteeism was not significantly higher than expected in the 25 - 44 yrs age group.</v>
      </c>
    </row>
    <row r="19" spans="1:9" x14ac:dyDescent="0.35">
      <c r="A19" t="s">
        <v>42</v>
      </c>
      <c r="B19" t="s">
        <v>5</v>
      </c>
      <c r="C19">
        <v>2.1558999999999999</v>
      </c>
      <c r="D19">
        <v>1.923</v>
      </c>
      <c r="E19">
        <v>2.3889</v>
      </c>
      <c r="F19">
        <v>1.9926999999999999</v>
      </c>
      <c r="G19">
        <v>1.9032</v>
      </c>
      <c r="H19">
        <v>2.0821999999999998</v>
      </c>
      <c r="I19" t="str">
        <f t="shared" si="0"/>
        <v>In Mar, absenteeism was not significantly higher than expected in the 25 - 44 yrs age group.</v>
      </c>
    </row>
    <row r="20" spans="1:9" x14ac:dyDescent="0.35">
      <c r="A20" t="s">
        <v>42</v>
      </c>
      <c r="B20" t="s">
        <v>6</v>
      </c>
      <c r="C20">
        <v>1.6633</v>
      </c>
      <c r="D20">
        <v>1.4577</v>
      </c>
      <c r="E20">
        <v>1.8688</v>
      </c>
      <c r="F20">
        <v>1.6603000000000001</v>
      </c>
      <c r="G20">
        <v>1.5864</v>
      </c>
      <c r="H20">
        <v>1.7343</v>
      </c>
      <c r="I20" t="str">
        <f t="shared" si="0"/>
        <v>In Apr, absenteeism was not significantly higher than expected in the 25 - 44 yrs age group.</v>
      </c>
    </row>
    <row r="21" spans="1:9" x14ac:dyDescent="0.35">
      <c r="A21" t="s">
        <v>42</v>
      </c>
      <c r="B21" t="s">
        <v>7</v>
      </c>
      <c r="C21">
        <v>1.6337999999999999</v>
      </c>
      <c r="D21">
        <v>1.4029</v>
      </c>
      <c r="E21">
        <v>1.8648</v>
      </c>
      <c r="F21">
        <v>1.633</v>
      </c>
      <c r="G21">
        <v>1.5387999999999999</v>
      </c>
      <c r="H21">
        <v>1.7272000000000001</v>
      </c>
      <c r="I21" t="str">
        <f t="shared" si="0"/>
        <v>In May, absenteeism was not significantly higher than expected in the 25 - 44 yrs age group.</v>
      </c>
    </row>
    <row r="22" spans="1:9" x14ac:dyDescent="0.35">
      <c r="A22" t="s">
        <v>42</v>
      </c>
      <c r="B22" t="s">
        <v>8</v>
      </c>
      <c r="C22">
        <v>1.5511999999999999</v>
      </c>
      <c r="D22">
        <v>1.3980999999999999</v>
      </c>
      <c r="E22">
        <v>1.7042999999999999</v>
      </c>
      <c r="F22">
        <v>1.4948999999999999</v>
      </c>
      <c r="G22">
        <v>1.4013</v>
      </c>
      <c r="H22">
        <v>1.5885</v>
      </c>
      <c r="I22" t="str">
        <f t="shared" si="0"/>
        <v>In Jun, absenteeism was not significantly higher than expected in the 25 - 44 yrs age group.</v>
      </c>
    </row>
    <row r="23" spans="1:9" x14ac:dyDescent="0.35">
      <c r="A23" t="s">
        <v>42</v>
      </c>
      <c r="B23" t="s">
        <v>9</v>
      </c>
      <c r="C23">
        <v>1.2113</v>
      </c>
      <c r="D23">
        <v>1.0234000000000001</v>
      </c>
      <c r="E23">
        <v>1.3993</v>
      </c>
      <c r="F23">
        <v>1.2499</v>
      </c>
      <c r="G23">
        <v>1.1812</v>
      </c>
      <c r="H23">
        <v>1.3185</v>
      </c>
      <c r="I23" t="str">
        <f t="shared" si="0"/>
        <v>In Jul, absenteeism was not significantly higher than expected in the 25 - 44 yrs age group.</v>
      </c>
    </row>
    <row r="24" spans="1:9" x14ac:dyDescent="0.35">
      <c r="A24" t="s">
        <v>42</v>
      </c>
      <c r="B24" t="s">
        <v>10</v>
      </c>
      <c r="C24">
        <v>1.3244</v>
      </c>
      <c r="D24">
        <v>1.1368</v>
      </c>
      <c r="E24">
        <v>1.5119</v>
      </c>
      <c r="F24">
        <v>1.3732</v>
      </c>
      <c r="G24">
        <v>1.2847</v>
      </c>
      <c r="H24">
        <v>1.4618</v>
      </c>
      <c r="I24" t="str">
        <f t="shared" si="0"/>
        <v>In Aug, absenteeism was not significantly higher than expected in the 25 - 44 yrs age group.</v>
      </c>
    </row>
    <row r="25" spans="1:9" x14ac:dyDescent="0.35">
      <c r="A25" t="s">
        <v>42</v>
      </c>
      <c r="B25" t="s">
        <v>11</v>
      </c>
      <c r="C25">
        <v>1.5944</v>
      </c>
      <c r="D25">
        <v>1.371</v>
      </c>
      <c r="E25">
        <v>1.8179000000000001</v>
      </c>
      <c r="F25">
        <v>1.5104</v>
      </c>
      <c r="G25">
        <v>1.4347000000000001</v>
      </c>
      <c r="H25">
        <v>1.5861000000000001</v>
      </c>
      <c r="I25" t="str">
        <f t="shared" si="0"/>
        <v>In Sep, absenteeism was not significantly higher than expected in the 25 - 44 yrs age group.</v>
      </c>
    </row>
    <row r="26" spans="1:9" x14ac:dyDescent="0.35">
      <c r="A26" t="s">
        <v>43</v>
      </c>
      <c r="B26" t="s">
        <v>0</v>
      </c>
      <c r="C26">
        <v>1.833</v>
      </c>
      <c r="D26">
        <v>1.6326000000000001</v>
      </c>
      <c r="E26">
        <v>2.0335000000000001</v>
      </c>
      <c r="F26">
        <v>1.9527000000000001</v>
      </c>
      <c r="G26">
        <v>1.8514999999999999</v>
      </c>
      <c r="H26">
        <v>2.0539999999999998</v>
      </c>
      <c r="I26" t="str">
        <f t="shared" si="0"/>
        <v>In Oct, absenteeism was not significantly higher than expected in the 45 - 64 yrs age group.</v>
      </c>
    </row>
    <row r="27" spans="1:9" x14ac:dyDescent="0.35">
      <c r="A27" t="s">
        <v>43</v>
      </c>
      <c r="B27" t="s">
        <v>1</v>
      </c>
      <c r="C27">
        <v>2.2930000000000001</v>
      </c>
      <c r="D27">
        <v>1.9738</v>
      </c>
      <c r="E27">
        <v>2.6120999999999999</v>
      </c>
      <c r="F27">
        <v>1.986</v>
      </c>
      <c r="G27">
        <v>1.8804000000000001</v>
      </c>
      <c r="H27">
        <v>2.0916000000000001</v>
      </c>
      <c r="I27" t="str">
        <f t="shared" si="0"/>
        <v>In Nov, absenteeism was not significantly higher than expected in the 45 - 64 yrs age group.</v>
      </c>
    </row>
    <row r="28" spans="1:9" x14ac:dyDescent="0.35">
      <c r="A28" t="s">
        <v>43</v>
      </c>
      <c r="B28" t="s">
        <v>2</v>
      </c>
      <c r="C28">
        <v>2.3769999999999998</v>
      </c>
      <c r="D28">
        <v>2.1229</v>
      </c>
      <c r="E28">
        <v>2.6311</v>
      </c>
      <c r="F28">
        <v>2.5158</v>
      </c>
      <c r="G28">
        <v>2.4348999999999998</v>
      </c>
      <c r="H28">
        <v>2.5966</v>
      </c>
      <c r="I28" t="str">
        <f t="shared" si="0"/>
        <v>In Dec, absenteeism was not significantly higher than expected in the 45 - 64 yrs age group.</v>
      </c>
    </row>
    <row r="29" spans="1:9" x14ac:dyDescent="0.35">
      <c r="A29" t="s">
        <v>43</v>
      </c>
      <c r="B29" t="s">
        <v>3</v>
      </c>
      <c r="C29">
        <v>2.6019999999999999</v>
      </c>
      <c r="D29">
        <v>2.4384000000000001</v>
      </c>
      <c r="E29">
        <v>2.7654999999999998</v>
      </c>
      <c r="F29">
        <v>2.8942000000000001</v>
      </c>
      <c r="G29">
        <v>2.7410999999999999</v>
      </c>
      <c r="H29">
        <v>3.0472999999999999</v>
      </c>
      <c r="I29" t="str">
        <f t="shared" si="0"/>
        <v>In Jan, absenteeism was not significantly higher than expected in the 45 - 64 yrs age group.</v>
      </c>
    </row>
    <row r="30" spans="1:9" x14ac:dyDescent="0.35">
      <c r="A30" t="s">
        <v>43</v>
      </c>
      <c r="B30" t="s">
        <v>4</v>
      </c>
      <c r="C30">
        <v>2.4264000000000001</v>
      </c>
      <c r="D30">
        <v>2.2391000000000001</v>
      </c>
      <c r="E30">
        <v>2.6137000000000001</v>
      </c>
      <c r="F30">
        <v>2.6656</v>
      </c>
      <c r="G30">
        <v>2.5579999999999998</v>
      </c>
      <c r="H30">
        <v>2.7732000000000001</v>
      </c>
      <c r="I30" t="str">
        <f t="shared" si="0"/>
        <v>In Feb, absenteeism was not significantly higher than expected in the 45 - 64 yrs age group.</v>
      </c>
    </row>
    <row r="31" spans="1:9" x14ac:dyDescent="0.35">
      <c r="A31" t="s">
        <v>43</v>
      </c>
      <c r="B31" t="s">
        <v>5</v>
      </c>
      <c r="C31">
        <v>2.4914000000000001</v>
      </c>
      <c r="D31">
        <v>2.2462</v>
      </c>
      <c r="E31">
        <v>2.7366000000000001</v>
      </c>
      <c r="F31">
        <v>2.4613</v>
      </c>
      <c r="G31">
        <v>2.3589000000000002</v>
      </c>
      <c r="H31">
        <v>2.5636999999999999</v>
      </c>
      <c r="I31" t="str">
        <f t="shared" si="0"/>
        <v>In Mar, absenteeism was not significantly higher than expected in the 45 - 64 yrs age group.</v>
      </c>
    </row>
    <row r="32" spans="1:9" x14ac:dyDescent="0.35">
      <c r="A32" t="s">
        <v>43</v>
      </c>
      <c r="B32" t="s">
        <v>6</v>
      </c>
      <c r="C32">
        <v>1.9916</v>
      </c>
      <c r="D32">
        <v>1.7479</v>
      </c>
      <c r="E32">
        <v>2.2351999999999999</v>
      </c>
      <c r="F32">
        <v>2.2585999999999999</v>
      </c>
      <c r="G32">
        <v>2.1631999999999998</v>
      </c>
      <c r="H32">
        <v>2.3538999999999999</v>
      </c>
      <c r="I32" t="str">
        <f t="shared" si="0"/>
        <v>In Apr, absenteeism was not significantly higher than expected in the 45 - 64 yrs age group.</v>
      </c>
    </row>
    <row r="33" spans="1:9" x14ac:dyDescent="0.35">
      <c r="A33" t="s">
        <v>43</v>
      </c>
      <c r="B33" t="s">
        <v>7</v>
      </c>
      <c r="C33">
        <v>2.0388000000000002</v>
      </c>
      <c r="D33">
        <v>1.7090000000000001</v>
      </c>
      <c r="E33">
        <v>2.3685999999999998</v>
      </c>
      <c r="F33">
        <v>2.0535999999999999</v>
      </c>
      <c r="G33">
        <v>1.9728000000000001</v>
      </c>
      <c r="H33">
        <v>2.1345000000000001</v>
      </c>
      <c r="I33" t="str">
        <f t="shared" si="0"/>
        <v>In May, absenteeism was not significantly higher than expected in the 45 - 64 yrs age group.</v>
      </c>
    </row>
    <row r="34" spans="1:9" x14ac:dyDescent="0.35">
      <c r="A34" t="s">
        <v>43</v>
      </c>
      <c r="B34" t="s">
        <v>8</v>
      </c>
      <c r="C34">
        <v>1.7746</v>
      </c>
      <c r="D34">
        <v>1.5704</v>
      </c>
      <c r="E34">
        <v>1.9786999999999999</v>
      </c>
      <c r="F34">
        <v>1.8583000000000001</v>
      </c>
      <c r="G34">
        <v>1.7587999999999999</v>
      </c>
      <c r="H34">
        <v>1.9577</v>
      </c>
      <c r="I34" t="str">
        <f t="shared" si="0"/>
        <v>In Jun, absenteeism was not significantly higher than expected in the 45 - 64 yrs age group.</v>
      </c>
    </row>
    <row r="35" spans="1:9" x14ac:dyDescent="0.35">
      <c r="A35" t="s">
        <v>43</v>
      </c>
      <c r="B35" t="s">
        <v>9</v>
      </c>
      <c r="C35">
        <v>1.7497</v>
      </c>
      <c r="D35">
        <v>1.5585</v>
      </c>
      <c r="E35">
        <v>1.9409000000000001</v>
      </c>
      <c r="F35">
        <v>1.6776</v>
      </c>
      <c r="G35">
        <v>1.5680000000000001</v>
      </c>
      <c r="H35">
        <v>1.7873000000000001</v>
      </c>
      <c r="I35" t="str">
        <f t="shared" si="0"/>
        <v>In Jul, absenteeism was not significantly higher than expected in the 45 - 64 yrs age group.</v>
      </c>
    </row>
    <row r="36" spans="1:9" x14ac:dyDescent="0.35">
      <c r="A36" t="s">
        <v>43</v>
      </c>
      <c r="B36" t="s">
        <v>10</v>
      </c>
      <c r="C36">
        <v>1.5713999999999999</v>
      </c>
      <c r="D36">
        <v>1.4137999999999999</v>
      </c>
      <c r="E36">
        <v>1.7289000000000001</v>
      </c>
      <c r="F36">
        <v>1.7927</v>
      </c>
      <c r="G36">
        <v>1.6806000000000001</v>
      </c>
      <c r="H36">
        <v>1.9049</v>
      </c>
      <c r="I36" t="str">
        <f t="shared" si="0"/>
        <v>In Aug, absenteeism was not significantly higher than expected in the 45 - 64 yrs age group.</v>
      </c>
    </row>
    <row r="37" spans="1:9" x14ac:dyDescent="0.35">
      <c r="A37" t="s">
        <v>43</v>
      </c>
      <c r="B37" t="s">
        <v>11</v>
      </c>
      <c r="C37">
        <v>1.8520000000000001</v>
      </c>
      <c r="D37">
        <v>1.6198999999999999</v>
      </c>
      <c r="E37">
        <v>2.0840999999999998</v>
      </c>
      <c r="F37">
        <v>1.9355</v>
      </c>
      <c r="G37">
        <v>1.8333999999999999</v>
      </c>
      <c r="H37">
        <v>2.0375999999999999</v>
      </c>
      <c r="I37" t="str">
        <f t="shared" si="0"/>
        <v>In Sep, absenteeism was not significantly higher than expected in the 45 - 64 yrs age group.</v>
      </c>
    </row>
    <row r="38" spans="1:9" x14ac:dyDescent="0.35">
      <c r="A38" t="s">
        <v>39</v>
      </c>
      <c r="B38" t="s">
        <v>0</v>
      </c>
      <c r="C38">
        <v>2.7170000000000001</v>
      </c>
      <c r="D38">
        <v>1.8682000000000001</v>
      </c>
      <c r="E38">
        <v>3.5657999999999999</v>
      </c>
      <c r="F38">
        <v>2.7282000000000002</v>
      </c>
      <c r="G38">
        <v>2.4590000000000001</v>
      </c>
      <c r="H38">
        <v>2.9975000000000001</v>
      </c>
      <c r="I38" t="str">
        <f t="shared" si="0"/>
        <v>In Oct, absenteeism was not significantly higher than expected in the 65+ yrs age group.</v>
      </c>
    </row>
    <row r="39" spans="1:9" x14ac:dyDescent="0.35">
      <c r="A39" t="s">
        <v>39</v>
      </c>
      <c r="B39" t="s">
        <v>1</v>
      </c>
      <c r="C39">
        <v>3.0804</v>
      </c>
      <c r="D39">
        <v>2.4142000000000001</v>
      </c>
      <c r="E39">
        <v>3.7465999999999999</v>
      </c>
      <c r="F39">
        <v>2.6490999999999998</v>
      </c>
      <c r="G39">
        <v>2.2772999999999999</v>
      </c>
      <c r="H39">
        <v>3.0209999999999999</v>
      </c>
      <c r="I39" t="str">
        <f t="shared" si="0"/>
        <v>In Nov, absenteeism was not significantly higher than expected in the 65+ yrs age group.</v>
      </c>
    </row>
    <row r="40" spans="1:9" x14ac:dyDescent="0.35">
      <c r="A40" t="s">
        <v>39</v>
      </c>
      <c r="B40" t="s">
        <v>2</v>
      </c>
      <c r="C40">
        <v>3.2103000000000002</v>
      </c>
      <c r="D40">
        <v>2.3292000000000002</v>
      </c>
      <c r="E40">
        <v>4.0914000000000001</v>
      </c>
      <c r="F40">
        <v>3.6196000000000002</v>
      </c>
      <c r="G40">
        <v>3.2263999999999999</v>
      </c>
      <c r="H40">
        <v>4.0126999999999997</v>
      </c>
      <c r="I40" t="str">
        <f t="shared" si="0"/>
        <v>In Dec, absenteeism was not significantly higher than expected in the 65+ yrs age group.</v>
      </c>
    </row>
    <row r="41" spans="1:9" x14ac:dyDescent="0.35">
      <c r="A41" t="s">
        <v>39</v>
      </c>
      <c r="B41" t="s">
        <v>3</v>
      </c>
      <c r="C41">
        <v>3.2513000000000001</v>
      </c>
      <c r="D41">
        <v>2.4699</v>
      </c>
      <c r="E41">
        <v>4.0327000000000002</v>
      </c>
      <c r="F41">
        <v>4.0107999999999997</v>
      </c>
      <c r="G41">
        <v>3.6465999999999998</v>
      </c>
      <c r="H41">
        <v>4.3750999999999998</v>
      </c>
      <c r="I41" t="str">
        <f t="shared" si="0"/>
        <v>In Jan, absenteeism was not significantly higher than expected in the 65+ yrs age group.</v>
      </c>
    </row>
    <row r="42" spans="1:9" x14ac:dyDescent="0.35">
      <c r="A42" t="s">
        <v>39</v>
      </c>
      <c r="B42" t="s">
        <v>4</v>
      </c>
      <c r="C42">
        <v>3.2265000000000001</v>
      </c>
      <c r="D42">
        <v>2.4986999999999999</v>
      </c>
      <c r="E42">
        <v>3.9542999999999999</v>
      </c>
      <c r="F42">
        <v>3.407</v>
      </c>
      <c r="G42">
        <v>2.9691999999999998</v>
      </c>
      <c r="H42">
        <v>3.8448000000000002</v>
      </c>
      <c r="I42" t="str">
        <f t="shared" si="0"/>
        <v>In Feb, absenteeism was not significantly higher than expected in the 65+ yrs age group.</v>
      </c>
    </row>
    <row r="43" spans="1:9" x14ac:dyDescent="0.35">
      <c r="A43" t="s">
        <v>39</v>
      </c>
      <c r="B43" t="s">
        <v>5</v>
      </c>
      <c r="C43">
        <v>2.7294999999999998</v>
      </c>
      <c r="D43">
        <v>1.9962</v>
      </c>
      <c r="E43">
        <v>3.4626999999999999</v>
      </c>
      <c r="F43">
        <v>3.3249</v>
      </c>
      <c r="G43">
        <v>2.9811999999999999</v>
      </c>
      <c r="H43">
        <v>3.6684999999999999</v>
      </c>
      <c r="I43" t="str">
        <f t="shared" si="0"/>
        <v>In Mar, absenteeism was not significantly higher than expected in the 65+ yrs age group.</v>
      </c>
    </row>
    <row r="44" spans="1:9" x14ac:dyDescent="0.35">
      <c r="A44" t="s">
        <v>39</v>
      </c>
      <c r="B44" t="s">
        <v>6</v>
      </c>
      <c r="C44">
        <v>2.9849999999999999</v>
      </c>
      <c r="D44">
        <v>2.2947000000000002</v>
      </c>
      <c r="E44">
        <v>3.6753</v>
      </c>
      <c r="F44">
        <v>3.1987999999999999</v>
      </c>
      <c r="G44">
        <v>2.8155000000000001</v>
      </c>
      <c r="H44">
        <v>3.5821999999999998</v>
      </c>
      <c r="I44" t="str">
        <f t="shared" si="0"/>
        <v>In Apr, absenteeism was not significantly higher than expected in the 65+ yrs age group.</v>
      </c>
    </row>
    <row r="45" spans="1:9" x14ac:dyDescent="0.35">
      <c r="A45" t="s">
        <v>39</v>
      </c>
      <c r="B45" t="s">
        <v>7</v>
      </c>
      <c r="C45">
        <v>3.3359000000000001</v>
      </c>
      <c r="D45">
        <v>2.5623999999999998</v>
      </c>
      <c r="E45">
        <v>4.1094999999999997</v>
      </c>
      <c r="F45">
        <v>2.8001</v>
      </c>
      <c r="G45">
        <v>2.5057999999999998</v>
      </c>
      <c r="H45">
        <v>3.0943999999999998</v>
      </c>
      <c r="I45" t="str">
        <f t="shared" si="0"/>
        <v>In May, absenteeism was not significantly higher than expected in the 65+ yrs age group.</v>
      </c>
    </row>
    <row r="46" spans="1:9" x14ac:dyDescent="0.35">
      <c r="A46" t="s">
        <v>39</v>
      </c>
      <c r="B46" t="s">
        <v>8</v>
      </c>
      <c r="C46">
        <v>2.6579000000000002</v>
      </c>
      <c r="D46">
        <v>2.1638999999999999</v>
      </c>
      <c r="E46">
        <v>3.1518000000000002</v>
      </c>
      <c r="F46">
        <v>2.5752999999999999</v>
      </c>
      <c r="G46">
        <v>2.2437</v>
      </c>
      <c r="H46">
        <v>2.907</v>
      </c>
      <c r="I46" t="str">
        <f t="shared" si="0"/>
        <v>In Jun, absenteeism was not significantly higher than expected in the 65+ yrs age group.</v>
      </c>
    </row>
    <row r="47" spans="1:9" x14ac:dyDescent="0.35">
      <c r="A47" t="s">
        <v>39</v>
      </c>
      <c r="B47" t="s">
        <v>9</v>
      </c>
      <c r="C47">
        <v>1.8828</v>
      </c>
      <c r="D47">
        <v>1.3758999999999999</v>
      </c>
      <c r="E47">
        <v>2.3898000000000001</v>
      </c>
      <c r="F47">
        <v>2.4083000000000001</v>
      </c>
      <c r="G47">
        <v>2.1307</v>
      </c>
      <c r="H47">
        <v>2.6859000000000002</v>
      </c>
      <c r="I47" t="str">
        <f t="shared" si="0"/>
        <v>In Jul, absenteeism was not significantly higher than expected in the 65+ yrs age group.</v>
      </c>
    </row>
    <row r="48" spans="1:9" x14ac:dyDescent="0.35">
      <c r="A48" t="s">
        <v>39</v>
      </c>
      <c r="B48" t="s">
        <v>10</v>
      </c>
      <c r="C48">
        <v>3.1678000000000002</v>
      </c>
      <c r="D48">
        <v>2.5312999999999999</v>
      </c>
      <c r="E48">
        <v>3.8043999999999998</v>
      </c>
      <c r="F48">
        <v>2.7812000000000001</v>
      </c>
      <c r="G48">
        <v>2.4569999999999999</v>
      </c>
      <c r="H48">
        <v>3.1055000000000001</v>
      </c>
      <c r="I48" t="str">
        <f t="shared" si="0"/>
        <v>In Aug, absenteeism was not significantly higher than expected in the 65+ yrs age group.</v>
      </c>
    </row>
    <row r="49" spans="1:9" x14ac:dyDescent="0.35">
      <c r="A49" t="s">
        <v>39</v>
      </c>
      <c r="B49" t="s">
        <v>11</v>
      </c>
      <c r="C49">
        <v>3.1903999999999999</v>
      </c>
      <c r="D49">
        <v>2.6181000000000001</v>
      </c>
      <c r="E49">
        <v>3.7627000000000002</v>
      </c>
      <c r="F49">
        <v>2.9476</v>
      </c>
      <c r="G49">
        <v>2.5672999999999999</v>
      </c>
      <c r="H49">
        <v>3.3279000000000001</v>
      </c>
      <c r="I49" t="str">
        <f t="shared" si="0"/>
        <v>In Sep, absenteeism was not significantly higher than expected in the 65+ yrs age group.</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sqref="A1:D13"/>
    </sheetView>
  </sheetViews>
  <sheetFormatPr defaultRowHeight="14.5" x14ac:dyDescent="0.35"/>
  <cols>
    <col min="3" max="3" width="9.6328125" customWidth="1"/>
    <col min="4" max="4" width="9.08984375" customWidth="1"/>
  </cols>
  <sheetData>
    <row r="1" spans="1:4" x14ac:dyDescent="0.35">
      <c r="A1" t="s">
        <v>12</v>
      </c>
      <c r="B1" t="s">
        <v>44</v>
      </c>
      <c r="C1" t="s">
        <v>45</v>
      </c>
      <c r="D1" t="s">
        <v>126</v>
      </c>
    </row>
    <row r="2" spans="1:4" x14ac:dyDescent="0.35">
      <c r="A2" t="s">
        <v>0</v>
      </c>
      <c r="B2">
        <v>1.44</v>
      </c>
      <c r="C2">
        <v>2.0299999999999998</v>
      </c>
      <c r="D2" t="str">
        <f>"In "&amp;A2&amp;", absenteeism by sex was highest among "&amp;IF(B2&gt;C2,"Males.","Females.")</f>
        <v>In Oct, absenteeism by sex was highest among Females.</v>
      </c>
    </row>
    <row r="3" spans="1:4" x14ac:dyDescent="0.35">
      <c r="A3" t="s">
        <v>1</v>
      </c>
      <c r="B3">
        <v>1.8</v>
      </c>
      <c r="C3">
        <v>2.41</v>
      </c>
      <c r="D3" t="str">
        <f t="shared" ref="D3:D13" si="0">"In "&amp;A3&amp;", absenteeism by sex was highest among "&amp;IF(B3&gt;C3,"Males.","Females.")</f>
        <v>In Nov, absenteeism by sex was highest among Females.</v>
      </c>
    </row>
    <row r="4" spans="1:4" x14ac:dyDescent="0.35">
      <c r="A4" t="s">
        <v>2</v>
      </c>
      <c r="B4">
        <v>1.95</v>
      </c>
      <c r="C4">
        <v>2.63</v>
      </c>
      <c r="D4" t="str">
        <f t="shared" si="0"/>
        <v>In Dec, absenteeism by sex was highest among Females.</v>
      </c>
    </row>
    <row r="5" spans="1:4" x14ac:dyDescent="0.35">
      <c r="A5" t="s">
        <v>3</v>
      </c>
      <c r="B5">
        <v>1.93</v>
      </c>
      <c r="C5">
        <v>3.02</v>
      </c>
      <c r="D5" t="str">
        <f t="shared" si="0"/>
        <v>In Jan, absenteeism by sex was highest among Females.</v>
      </c>
    </row>
    <row r="6" spans="1:4" x14ac:dyDescent="0.35">
      <c r="A6" t="s">
        <v>4</v>
      </c>
      <c r="B6">
        <v>2.0099999999999998</v>
      </c>
      <c r="C6">
        <v>3.09</v>
      </c>
      <c r="D6" t="str">
        <f t="shared" si="0"/>
        <v>In Feb, absenteeism by sex was highest among Females.</v>
      </c>
    </row>
    <row r="7" spans="1:4" x14ac:dyDescent="0.35">
      <c r="A7" t="s">
        <v>5</v>
      </c>
      <c r="B7">
        <v>1.99</v>
      </c>
      <c r="C7">
        <v>2.93</v>
      </c>
      <c r="D7" t="str">
        <f t="shared" si="0"/>
        <v>In Mar, absenteeism by sex was highest among Females.</v>
      </c>
    </row>
    <row r="8" spans="1:4" x14ac:dyDescent="0.35">
      <c r="A8" t="s">
        <v>6</v>
      </c>
      <c r="B8">
        <v>1.59</v>
      </c>
      <c r="C8">
        <v>2.23</v>
      </c>
      <c r="D8" t="str">
        <f t="shared" si="0"/>
        <v>In Apr, absenteeism by sex was highest among Females.</v>
      </c>
    </row>
    <row r="9" spans="1:4" x14ac:dyDescent="0.35">
      <c r="A9" t="s">
        <v>7</v>
      </c>
      <c r="B9">
        <v>1.68</v>
      </c>
      <c r="C9">
        <v>2.11</v>
      </c>
      <c r="D9" t="str">
        <f t="shared" si="0"/>
        <v>In May, absenteeism by sex was highest among Females.</v>
      </c>
    </row>
    <row r="10" spans="1:4" x14ac:dyDescent="0.35">
      <c r="A10" t="s">
        <v>8</v>
      </c>
      <c r="B10">
        <v>1.41</v>
      </c>
      <c r="C10">
        <v>1.99</v>
      </c>
      <c r="D10" t="str">
        <f t="shared" si="0"/>
        <v>In Jun, absenteeism by sex was highest among Females.</v>
      </c>
    </row>
    <row r="11" spans="1:4" x14ac:dyDescent="0.35">
      <c r="A11" t="s">
        <v>9</v>
      </c>
      <c r="B11">
        <v>1.32</v>
      </c>
      <c r="C11">
        <v>1.64</v>
      </c>
      <c r="D11" t="str">
        <f t="shared" si="0"/>
        <v>In Jul, absenteeism by sex was highest among Females.</v>
      </c>
    </row>
    <row r="12" spans="1:4" x14ac:dyDescent="0.35">
      <c r="A12" t="s">
        <v>10</v>
      </c>
      <c r="B12">
        <v>1.37</v>
      </c>
      <c r="C12">
        <v>1.69</v>
      </c>
      <c r="D12" t="str">
        <f t="shared" si="0"/>
        <v>In Aug, absenteeism by sex was highest among Females.</v>
      </c>
    </row>
    <row r="13" spans="1:4" x14ac:dyDescent="0.35">
      <c r="A13" t="s">
        <v>11</v>
      </c>
      <c r="B13">
        <v>1.5</v>
      </c>
      <c r="C13">
        <v>2.29</v>
      </c>
      <c r="D13" t="str">
        <f t="shared" si="0"/>
        <v>In Sep, absenteeism by sex was highest among Females.</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workbookViewId="0">
      <selection sqref="A1:I25"/>
    </sheetView>
  </sheetViews>
  <sheetFormatPr defaultRowHeight="14.5" x14ac:dyDescent="0.35"/>
  <cols>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46</v>
      </c>
      <c r="B1" t="s">
        <v>12</v>
      </c>
      <c r="C1" t="s">
        <v>19</v>
      </c>
      <c r="D1" t="s">
        <v>20</v>
      </c>
      <c r="E1" t="s">
        <v>21</v>
      </c>
      <c r="F1" t="s">
        <v>22</v>
      </c>
      <c r="G1" t="s">
        <v>23</v>
      </c>
      <c r="H1" t="s">
        <v>24</v>
      </c>
      <c r="I1" t="s">
        <v>126</v>
      </c>
    </row>
    <row r="2" spans="1:9" x14ac:dyDescent="0.35">
      <c r="A2" t="s">
        <v>47</v>
      </c>
      <c r="B2" t="s">
        <v>0</v>
      </c>
      <c r="C2">
        <v>1.4396</v>
      </c>
      <c r="D2">
        <v>1.2718</v>
      </c>
      <c r="E2">
        <v>1.6074999999999999</v>
      </c>
      <c r="F2">
        <v>1.5314000000000001</v>
      </c>
      <c r="G2">
        <v>1.4674</v>
      </c>
      <c r="H2">
        <v>1.5953999999999999</v>
      </c>
      <c r="I2" t="str">
        <f>IF(D2&gt;H2,"In "&amp;B2&amp;", absenteeism was significantly higher than expected among"&amp;" "&amp;A2&amp;"s.","In "&amp;B2&amp;", absenteeism was not significantly higher than expected among"&amp;" "&amp;A2&amp;"s.")</f>
        <v>In Oct, absenteeism was not significantly higher than expected among Males.</v>
      </c>
    </row>
    <row r="3" spans="1:9" x14ac:dyDescent="0.35">
      <c r="A3" t="s">
        <v>47</v>
      </c>
      <c r="B3" t="s">
        <v>1</v>
      </c>
      <c r="C3">
        <v>1.8023</v>
      </c>
      <c r="D3">
        <v>1.6121000000000001</v>
      </c>
      <c r="E3">
        <v>1.9923999999999999</v>
      </c>
      <c r="F3">
        <v>1.5102</v>
      </c>
      <c r="G3">
        <v>1.4320999999999999</v>
      </c>
      <c r="H3">
        <v>1.5883</v>
      </c>
      <c r="I3" t="str">
        <f t="shared" ref="I3:I25" si="0">IF(D3&gt;H3,"In "&amp;B3&amp;", absenteeism was significantly higher than expected among"&amp;" "&amp;A3&amp;"s.","In "&amp;B3&amp;", absenteeism was not significantly higher than expected among"&amp;" "&amp;A3&amp;"s.")</f>
        <v>In Nov, absenteeism was significantly higher than expected among Males.</v>
      </c>
    </row>
    <row r="4" spans="1:9" x14ac:dyDescent="0.35">
      <c r="A4" t="s">
        <v>47</v>
      </c>
      <c r="B4" t="s">
        <v>2</v>
      </c>
      <c r="C4">
        <v>1.9534</v>
      </c>
      <c r="D4">
        <v>1.8045</v>
      </c>
      <c r="E4">
        <v>2.1023999999999998</v>
      </c>
      <c r="F4">
        <v>1.8658999999999999</v>
      </c>
      <c r="G4">
        <v>1.7881</v>
      </c>
      <c r="H4">
        <v>1.9436</v>
      </c>
      <c r="I4" t="str">
        <f t="shared" si="0"/>
        <v>In Dec, absenteeism was not significantly higher than expected among Males.</v>
      </c>
    </row>
    <row r="5" spans="1:9" x14ac:dyDescent="0.35">
      <c r="A5" t="s">
        <v>47</v>
      </c>
      <c r="B5" t="s">
        <v>3</v>
      </c>
      <c r="C5">
        <v>1.9318</v>
      </c>
      <c r="D5">
        <v>1.8047</v>
      </c>
      <c r="E5">
        <v>2.0590000000000002</v>
      </c>
      <c r="F5">
        <v>2.2107999999999999</v>
      </c>
      <c r="G5">
        <v>2.1132</v>
      </c>
      <c r="H5">
        <v>2.3083999999999998</v>
      </c>
      <c r="I5" t="str">
        <f t="shared" si="0"/>
        <v>In Jan, absenteeism was not significantly higher than expected among Males.</v>
      </c>
    </row>
    <row r="6" spans="1:9" x14ac:dyDescent="0.35">
      <c r="A6" t="s">
        <v>47</v>
      </c>
      <c r="B6" t="s">
        <v>4</v>
      </c>
      <c r="C6">
        <v>2.0068999999999999</v>
      </c>
      <c r="D6">
        <v>1.8549</v>
      </c>
      <c r="E6">
        <v>2.1589</v>
      </c>
      <c r="F6">
        <v>2.0297000000000001</v>
      </c>
      <c r="G6">
        <v>1.9480999999999999</v>
      </c>
      <c r="H6">
        <v>2.1113</v>
      </c>
      <c r="I6" t="str">
        <f t="shared" si="0"/>
        <v>In Feb, absenteeism was not significantly higher than expected among Males.</v>
      </c>
    </row>
    <row r="7" spans="1:9" x14ac:dyDescent="0.35">
      <c r="A7" t="s">
        <v>47</v>
      </c>
      <c r="B7" t="s">
        <v>5</v>
      </c>
      <c r="C7">
        <v>1.9930000000000001</v>
      </c>
      <c r="D7">
        <v>1.8013999999999999</v>
      </c>
      <c r="E7">
        <v>2.1846999999999999</v>
      </c>
      <c r="F7">
        <v>1.8239000000000001</v>
      </c>
      <c r="G7">
        <v>1.7286999999999999</v>
      </c>
      <c r="H7">
        <v>1.9191</v>
      </c>
      <c r="I7" t="str">
        <f t="shared" si="0"/>
        <v>In Mar, absenteeism was not significantly higher than expected among Males.</v>
      </c>
    </row>
    <row r="8" spans="1:9" x14ac:dyDescent="0.35">
      <c r="A8" t="s">
        <v>47</v>
      </c>
      <c r="B8" t="s">
        <v>6</v>
      </c>
      <c r="C8">
        <v>1.5896999999999999</v>
      </c>
      <c r="D8">
        <v>1.3836999999999999</v>
      </c>
      <c r="E8">
        <v>1.7958000000000001</v>
      </c>
      <c r="F8">
        <v>1.6666000000000001</v>
      </c>
      <c r="G8">
        <v>1.6008</v>
      </c>
      <c r="H8">
        <v>1.7323999999999999</v>
      </c>
      <c r="I8" t="str">
        <f t="shared" si="0"/>
        <v>In Apr, absenteeism was not significantly higher than expected among Males.</v>
      </c>
    </row>
    <row r="9" spans="1:9" x14ac:dyDescent="0.35">
      <c r="A9" t="s">
        <v>47</v>
      </c>
      <c r="B9" t="s">
        <v>7</v>
      </c>
      <c r="C9">
        <v>1.6798</v>
      </c>
      <c r="D9">
        <v>1.5005999999999999</v>
      </c>
      <c r="E9">
        <v>1.859</v>
      </c>
      <c r="F9">
        <v>1.5324</v>
      </c>
      <c r="G9">
        <v>1.4552</v>
      </c>
      <c r="H9">
        <v>1.6094999999999999</v>
      </c>
      <c r="I9" t="str">
        <f t="shared" si="0"/>
        <v>In May, absenteeism was not significantly higher than expected among Males.</v>
      </c>
    </row>
    <row r="10" spans="1:9" x14ac:dyDescent="0.35">
      <c r="A10" t="s">
        <v>47</v>
      </c>
      <c r="B10" t="s">
        <v>8</v>
      </c>
      <c r="C10">
        <v>1.4055</v>
      </c>
      <c r="D10">
        <v>1.1902999999999999</v>
      </c>
      <c r="E10">
        <v>1.6207</v>
      </c>
      <c r="F10">
        <v>1.4339999999999999</v>
      </c>
      <c r="G10">
        <v>1.3545</v>
      </c>
      <c r="H10">
        <v>1.5135000000000001</v>
      </c>
      <c r="I10" t="str">
        <f t="shared" si="0"/>
        <v>In Jun, absenteeism was not significantly higher than expected among Males.</v>
      </c>
    </row>
    <row r="11" spans="1:9" x14ac:dyDescent="0.35">
      <c r="A11" t="s">
        <v>47</v>
      </c>
      <c r="B11" t="s">
        <v>9</v>
      </c>
      <c r="C11">
        <v>1.3212999999999999</v>
      </c>
      <c r="D11">
        <v>1.1556999999999999</v>
      </c>
      <c r="E11">
        <v>1.4869000000000001</v>
      </c>
      <c r="F11">
        <v>1.2995000000000001</v>
      </c>
      <c r="G11">
        <v>1.2294</v>
      </c>
      <c r="H11">
        <v>1.3696999999999999</v>
      </c>
      <c r="I11" t="str">
        <f t="shared" si="0"/>
        <v>In Jul, absenteeism was not significantly higher than expected among Males.</v>
      </c>
    </row>
    <row r="12" spans="1:9" x14ac:dyDescent="0.35">
      <c r="A12" t="s">
        <v>47</v>
      </c>
      <c r="B12" t="s">
        <v>10</v>
      </c>
      <c r="C12">
        <v>1.3712</v>
      </c>
      <c r="D12">
        <v>1.2156</v>
      </c>
      <c r="E12">
        <v>1.5267999999999999</v>
      </c>
      <c r="F12">
        <v>1.4058999999999999</v>
      </c>
      <c r="G12">
        <v>1.3211999999999999</v>
      </c>
      <c r="H12">
        <v>1.4905999999999999</v>
      </c>
      <c r="I12" t="str">
        <f t="shared" si="0"/>
        <v>In Aug, absenteeism was not significantly higher than expected among Males.</v>
      </c>
    </row>
    <row r="13" spans="1:9" x14ac:dyDescent="0.35">
      <c r="A13" t="s">
        <v>47</v>
      </c>
      <c r="B13" t="s">
        <v>11</v>
      </c>
      <c r="C13">
        <v>1.504</v>
      </c>
      <c r="D13">
        <v>1.3088</v>
      </c>
      <c r="E13">
        <v>1.6992</v>
      </c>
      <c r="F13">
        <v>1.5033000000000001</v>
      </c>
      <c r="G13">
        <v>1.4258999999999999</v>
      </c>
      <c r="H13">
        <v>1.5806</v>
      </c>
      <c r="I13" t="str">
        <f t="shared" si="0"/>
        <v>In Sep, absenteeism was not significantly higher than expected among Males.</v>
      </c>
    </row>
    <row r="14" spans="1:9" x14ac:dyDescent="0.35">
      <c r="A14" t="s">
        <v>48</v>
      </c>
      <c r="B14" t="s">
        <v>0</v>
      </c>
      <c r="C14">
        <v>2.0308000000000002</v>
      </c>
      <c r="D14">
        <v>1.8044</v>
      </c>
      <c r="E14">
        <v>2.2570999999999999</v>
      </c>
      <c r="F14">
        <v>2.1869999999999998</v>
      </c>
      <c r="G14">
        <v>2.0981999999999998</v>
      </c>
      <c r="H14">
        <v>2.2759</v>
      </c>
      <c r="I14" t="str">
        <f t="shared" si="0"/>
        <v>In Oct, absenteeism was not significantly higher than expected among Females.</v>
      </c>
    </row>
    <row r="15" spans="1:9" x14ac:dyDescent="0.35">
      <c r="A15" t="s">
        <v>48</v>
      </c>
      <c r="B15" t="s">
        <v>1</v>
      </c>
      <c r="C15">
        <v>2.411</v>
      </c>
      <c r="D15">
        <v>2.1972999999999998</v>
      </c>
      <c r="E15">
        <v>2.6248</v>
      </c>
      <c r="F15">
        <v>2.2210000000000001</v>
      </c>
      <c r="G15">
        <v>2.1133999999999999</v>
      </c>
      <c r="H15">
        <v>2.3287</v>
      </c>
      <c r="I15" t="str">
        <f t="shared" si="0"/>
        <v>In Nov, absenteeism was not significantly higher than expected among Females.</v>
      </c>
    </row>
    <row r="16" spans="1:9" x14ac:dyDescent="0.35">
      <c r="A16" t="s">
        <v>48</v>
      </c>
      <c r="B16" t="s">
        <v>2</v>
      </c>
      <c r="C16">
        <v>2.6280000000000001</v>
      </c>
      <c r="D16">
        <v>2.3814000000000002</v>
      </c>
      <c r="E16">
        <v>2.8744999999999998</v>
      </c>
      <c r="F16">
        <v>2.8485</v>
      </c>
      <c r="G16">
        <v>2.7423999999999999</v>
      </c>
      <c r="H16">
        <v>2.9544999999999999</v>
      </c>
      <c r="I16" t="str">
        <f t="shared" si="0"/>
        <v>In Dec, absenteeism was not significantly higher than expected among Females.</v>
      </c>
    </row>
    <row r="17" spans="1:9" x14ac:dyDescent="0.35">
      <c r="A17" t="s">
        <v>48</v>
      </c>
      <c r="B17" t="s">
        <v>3</v>
      </c>
      <c r="C17">
        <v>3.0217999999999998</v>
      </c>
      <c r="D17">
        <v>2.7475000000000001</v>
      </c>
      <c r="E17">
        <v>3.2961999999999998</v>
      </c>
      <c r="F17">
        <v>3.1825000000000001</v>
      </c>
      <c r="G17">
        <v>3.0836000000000001</v>
      </c>
      <c r="H17">
        <v>3.2814000000000001</v>
      </c>
      <c r="I17" t="str">
        <f t="shared" si="0"/>
        <v>In Jan, absenteeism was not significantly higher than expected among Females.</v>
      </c>
    </row>
    <row r="18" spans="1:9" x14ac:dyDescent="0.35">
      <c r="A18" t="s">
        <v>48</v>
      </c>
      <c r="B18" t="s">
        <v>4</v>
      </c>
      <c r="C18">
        <v>3.0943999999999998</v>
      </c>
      <c r="D18">
        <v>2.85</v>
      </c>
      <c r="E18">
        <v>3.3388</v>
      </c>
      <c r="F18">
        <v>3.0329000000000002</v>
      </c>
      <c r="G18">
        <v>2.9135</v>
      </c>
      <c r="H18">
        <v>3.1522999999999999</v>
      </c>
      <c r="I18" t="str">
        <f t="shared" si="0"/>
        <v>In Feb, absenteeism was not significantly higher than expected among Females.</v>
      </c>
    </row>
    <row r="19" spans="1:9" x14ac:dyDescent="0.35">
      <c r="A19" t="s">
        <v>48</v>
      </c>
      <c r="B19" t="s">
        <v>5</v>
      </c>
      <c r="C19">
        <v>2.9266999999999999</v>
      </c>
      <c r="D19">
        <v>2.6661999999999999</v>
      </c>
      <c r="E19">
        <v>3.1871999999999998</v>
      </c>
      <c r="F19">
        <v>2.7999000000000001</v>
      </c>
      <c r="G19">
        <v>2.6884000000000001</v>
      </c>
      <c r="H19">
        <v>2.9115000000000002</v>
      </c>
      <c r="I19" t="str">
        <f t="shared" si="0"/>
        <v>In Mar, absenteeism was not significantly higher than expected among Females.</v>
      </c>
    </row>
    <row r="20" spans="1:9" x14ac:dyDescent="0.35">
      <c r="A20" t="s">
        <v>48</v>
      </c>
      <c r="B20" t="s">
        <v>6</v>
      </c>
      <c r="C20">
        <v>2.2259000000000002</v>
      </c>
      <c r="D20">
        <v>2.0156999999999998</v>
      </c>
      <c r="E20">
        <v>2.4361000000000002</v>
      </c>
      <c r="F20">
        <v>2.4721000000000002</v>
      </c>
      <c r="G20">
        <v>2.3940999999999999</v>
      </c>
      <c r="H20">
        <v>2.5499999999999998</v>
      </c>
      <c r="I20" t="str">
        <f t="shared" si="0"/>
        <v>In Apr, absenteeism was not significantly higher than expected among Females.</v>
      </c>
    </row>
    <row r="21" spans="1:9" x14ac:dyDescent="0.35">
      <c r="A21" t="s">
        <v>48</v>
      </c>
      <c r="B21" t="s">
        <v>7</v>
      </c>
      <c r="C21">
        <v>2.1133000000000002</v>
      </c>
      <c r="D21">
        <v>1.9358</v>
      </c>
      <c r="E21">
        <v>2.2907999999999999</v>
      </c>
      <c r="F21">
        <v>2.3037999999999998</v>
      </c>
      <c r="G21">
        <v>2.1867999999999999</v>
      </c>
      <c r="H21">
        <v>2.4207000000000001</v>
      </c>
      <c r="I21" t="str">
        <f t="shared" si="0"/>
        <v>In May, absenteeism was not significantly higher than expected among Females.</v>
      </c>
    </row>
    <row r="22" spans="1:9" x14ac:dyDescent="0.35">
      <c r="A22" t="s">
        <v>48</v>
      </c>
      <c r="B22" t="s">
        <v>8</v>
      </c>
      <c r="C22">
        <v>1.9894000000000001</v>
      </c>
      <c r="D22">
        <v>1.8112999999999999</v>
      </c>
      <c r="E22">
        <v>2.1675</v>
      </c>
      <c r="F22">
        <v>2.0224000000000002</v>
      </c>
      <c r="G22">
        <v>1.9312</v>
      </c>
      <c r="H22">
        <v>2.1137000000000001</v>
      </c>
      <c r="I22" t="str">
        <f t="shared" si="0"/>
        <v>In Jun, absenteeism was not significantly higher than expected among Females.</v>
      </c>
    </row>
    <row r="23" spans="1:9" x14ac:dyDescent="0.35">
      <c r="A23" t="s">
        <v>48</v>
      </c>
      <c r="B23" t="s">
        <v>9</v>
      </c>
      <c r="C23">
        <v>1.6448</v>
      </c>
      <c r="D23">
        <v>1.4431</v>
      </c>
      <c r="E23">
        <v>1.8466</v>
      </c>
      <c r="F23">
        <v>1.7206999999999999</v>
      </c>
      <c r="G23">
        <v>1.6409</v>
      </c>
      <c r="H23">
        <v>1.8005</v>
      </c>
      <c r="I23" t="str">
        <f t="shared" si="0"/>
        <v>In Jul, absenteeism was not significantly higher than expected among Females.</v>
      </c>
    </row>
    <row r="24" spans="1:9" x14ac:dyDescent="0.35">
      <c r="A24" t="s">
        <v>48</v>
      </c>
      <c r="B24" t="s">
        <v>10</v>
      </c>
      <c r="C24">
        <v>1.6900999999999999</v>
      </c>
      <c r="D24">
        <v>1.5115000000000001</v>
      </c>
      <c r="E24">
        <v>1.8688</v>
      </c>
      <c r="F24">
        <v>1.8811</v>
      </c>
      <c r="G24">
        <v>1.7968</v>
      </c>
      <c r="H24">
        <v>1.9655</v>
      </c>
      <c r="I24" t="str">
        <f t="shared" si="0"/>
        <v>In Aug, absenteeism was not significantly higher than expected among Females.</v>
      </c>
    </row>
    <row r="25" spans="1:9" x14ac:dyDescent="0.35">
      <c r="A25" t="s">
        <v>48</v>
      </c>
      <c r="B25" t="s">
        <v>11</v>
      </c>
      <c r="C25">
        <v>2.2938000000000001</v>
      </c>
      <c r="D25">
        <v>1.9918</v>
      </c>
      <c r="E25">
        <v>2.5956999999999999</v>
      </c>
      <c r="F25">
        <v>2.1261000000000001</v>
      </c>
      <c r="G25">
        <v>2.0194000000000001</v>
      </c>
      <c r="H25">
        <v>2.2328999999999999</v>
      </c>
      <c r="I25" t="str">
        <f t="shared" si="0"/>
        <v>In Sep, absenteeism was not significantly higher than expected among Females.</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Compare to Prev Flu Seasons</vt:lpstr>
      <vt:lpstr>Obs vs Exp in Fulltime Worker</vt:lpstr>
      <vt:lpstr>By HHS Region</vt:lpstr>
      <vt:lpstr>Obs vs Exp by HHS Region</vt:lpstr>
      <vt:lpstr>By Age</vt:lpstr>
      <vt:lpstr>Obs vs Exp by Age</vt:lpstr>
      <vt:lpstr>By Sex</vt:lpstr>
      <vt:lpstr>Obs vs Exp by Sex</vt:lpstr>
      <vt:lpstr>By Occupation</vt:lpstr>
      <vt:lpstr>Obs vs Exp by Occupation</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2018-2019 flu season workplace absenteeism</dc:title>
  <dc:creator>NIOSH</dc:creator>
  <cp:lastModifiedBy>Mobley, Amy (CDC/NIOSH/DFSE/HIB)</cp:lastModifiedBy>
  <dcterms:created xsi:type="dcterms:W3CDTF">2019-09-13T19:17:32Z</dcterms:created>
  <dcterms:modified xsi:type="dcterms:W3CDTF">2024-01-29T18:36:51Z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2024-01-29T15:21:10Z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e892e27b-0c3a-4abf-ac73-d2d3b1a0e20c</vt:lpwstr>
  </property>
  <property fmtid="{D5CDD505-2E9C-101B-9397-08002B2CF9AE}" pid="8" name="MSIP_Label_8af03ff0-41c5-4c41-b55e-fabb8fae94be_ContentBits">
    <vt:lpwstr>0</vt:lpwstr>
  </property>
</Properties>
</file>